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'Свод'!$A$1:$AA$24</definedName>
  </definedNames>
  <calcPr fullCalcOnLoad="1"/>
</workbook>
</file>

<file path=xl/sharedStrings.xml><?xml version="1.0" encoding="utf-8"?>
<sst xmlns="http://schemas.openxmlformats.org/spreadsheetml/2006/main" count="57" uniqueCount="42">
  <si>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</si>
  <si>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</si>
  <si>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</si>
  <si>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</si>
  <si>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</si>
  <si>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</si>
  <si>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</si>
  <si>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</si>
  <si>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</si>
  <si>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</si>
  <si>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</si>
  <si>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</si>
  <si>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</si>
  <si>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</si>
  <si>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СХПК Кушка</t>
  </si>
  <si>
    <t>№№ п/п</t>
  </si>
  <si>
    <t>план</t>
  </si>
  <si>
    <t>факт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</si>
  <si>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</si>
  <si>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</si>
  <si>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</si>
  <si>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</si>
  <si>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</si>
  <si>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</si>
  <si>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всего</t>
  </si>
  <si>
    <t>%вып.</t>
  </si>
  <si>
    <t>заготовлено, тонн</t>
  </si>
  <si>
    <t>сено</t>
  </si>
  <si>
    <t>сенаж</t>
  </si>
  <si>
    <t>Урожайность, ц/га</t>
  </si>
  <si>
    <t>подьем зяби, га</t>
  </si>
  <si>
    <t>Убрано кукурузы, га</t>
  </si>
  <si>
    <t>Картофель</t>
  </si>
  <si>
    <t>% вып.</t>
  </si>
  <si>
    <t>валовый сбор, ц.</t>
  </si>
  <si>
    <t>силос</t>
  </si>
  <si>
    <t>кукуруза на зерно</t>
  </si>
  <si>
    <t>обмолочено, га</t>
  </si>
  <si>
    <t>скошено, га</t>
  </si>
  <si>
    <t>урожайность, ц/га</t>
  </si>
  <si>
    <t>намолочено, ц</t>
  </si>
  <si>
    <t>Информация о ходе проведения сезонных полевых работ в сельхозпредприятиях и К(Ф)Х Яльчикского района на 13.09.2018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</si>
</sst>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i/>
      <sz val="28"/>
      <name val="Times New Roman"/>
      <family val="1"/>
    </font>
    <font>
      <b/>
      <sz val="26"/>
      <name val="Times New Roman"/>
      <family val="1"/>
    </font>
    <font>
      <b/>
      <sz val="26"/>
      <name val="Arial Cyr"/>
      <family val="0"/>
    </font>
    <font>
      <b/>
      <sz val="4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 wrapText="1"/>
    </xf>
    <xf numFmtId="0" fontId="5" fillId="32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 textRotation="90"/>
    </xf>
    <xf numFmtId="0" fontId="9" fillId="0" borderId="11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11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6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7" fillId="33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/>
    </xf>
    <xf numFmtId="1" fontId="6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vertical="center"/>
    </xf>
    <xf numFmtId="1" fontId="9" fillId="33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3"/>
  <sheetViews>
    <sheetView tabSelected="1" view="pageBreakPreview" zoomScale="35" zoomScaleNormal="60" zoomScaleSheetLayoutView="3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9" sqref="M9"/>
    </sheetView>
  </sheetViews>
  <sheetFormatPr defaultColWidth="9.00390625" defaultRowHeight="12.75" outlineLevelRow="1"/>
  <cols>
    <col min="1" max="1" width="11.75390625" style="1" customWidth="1"/>
    <col min="2" max="2" width="52.125" style="3" customWidth="1"/>
    <col min="3" max="3" width="22.625" style="1" customWidth="1"/>
    <col min="4" max="4" width="19.75390625" style="1" customWidth="1"/>
    <col min="5" max="5" width="18.625" style="1" customWidth="1"/>
    <col min="6" max="6" width="23.75390625" style="1" customWidth="1"/>
    <col min="7" max="7" width="20.625" style="1" customWidth="1"/>
    <col min="8" max="8" width="21.625" style="1" customWidth="1"/>
    <col min="9" max="9" width="24.00390625" style="15" customWidth="1"/>
    <col min="10" max="11" width="21.625" style="1" customWidth="1"/>
    <col min="12" max="12" width="21.125" style="1" customWidth="1"/>
    <col min="13" max="13" width="21.375" style="1" customWidth="1"/>
    <col min="14" max="14" width="19.25390625" style="1" customWidth="1"/>
    <col min="15" max="15" width="20.25390625" style="1" customWidth="1"/>
    <col min="16" max="16" width="16.125" style="1" customWidth="1"/>
    <col min="17" max="17" width="15.75390625" style="1" customWidth="1"/>
    <col min="18" max="18" width="16.375" style="1" customWidth="1"/>
    <col min="19" max="19" width="17.25390625" style="1" customWidth="1"/>
    <col min="20" max="20" width="16.875" style="1" customWidth="1"/>
    <col min="21" max="21" width="14.375" style="1" customWidth="1"/>
    <col min="22" max="22" width="15.75390625" style="1" customWidth="1"/>
    <col min="23" max="23" width="12.875" style="1" customWidth="1"/>
    <col min="24" max="24" width="13.625" style="1" customWidth="1"/>
    <col min="25" max="25" width="16.875" style="1" customWidth="1"/>
    <col min="26" max="27" width="34.375" style="1" customWidth="1"/>
    <col min="28" max="16384" width="9.125" style="1" customWidth="1"/>
  </cols>
  <sheetData>
    <row r="1" spans="2:21" s="2" customFormat="1" ht="166.5" customHeight="1">
      <c r="B1" s="18"/>
      <c r="C1" s="29" t="s">
        <v>41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17"/>
    </row>
    <row r="2" spans="1:28" s="11" customFormat="1" ht="139.5" customHeight="1">
      <c r="A2" s="27" t="s">
        <v>15</v>
      </c>
      <c r="B2" s="32" t="s">
        <v>22</v>
      </c>
      <c r="C2" s="27" t="s">
        <v>26</v>
      </c>
      <c r="D2" s="36"/>
      <c r="E2" s="36"/>
      <c r="F2" s="36"/>
      <c r="G2" s="36"/>
      <c r="H2" s="36"/>
      <c r="I2" s="37"/>
      <c r="J2" s="23" t="s">
        <v>31</v>
      </c>
      <c r="K2" s="24"/>
      <c r="L2" s="24"/>
      <c r="M2" s="27" t="s">
        <v>30</v>
      </c>
      <c r="N2" s="28"/>
      <c r="O2" s="28"/>
      <c r="P2" s="38" t="s">
        <v>32</v>
      </c>
      <c r="Q2" s="39"/>
      <c r="R2" s="39"/>
      <c r="S2" s="40"/>
      <c r="T2" s="40"/>
      <c r="U2" s="41" t="s">
        <v>36</v>
      </c>
      <c r="V2" s="42"/>
      <c r="W2" s="42"/>
      <c r="X2" s="42"/>
      <c r="Y2" s="42"/>
      <c r="Z2" s="42"/>
      <c r="AA2" s="43"/>
      <c r="AB2" s="44"/>
    </row>
    <row r="3" spans="1:28" s="11" customFormat="1" ht="111.75" customHeight="1">
      <c r="A3" s="27"/>
      <c r="B3" s="32"/>
      <c r="C3" s="34" t="s">
        <v>27</v>
      </c>
      <c r="D3" s="35"/>
      <c r="E3" s="35"/>
      <c r="F3" s="34" t="s">
        <v>28</v>
      </c>
      <c r="G3" s="35"/>
      <c r="H3" s="35"/>
      <c r="I3" s="10" t="s">
        <v>35</v>
      </c>
      <c r="J3" s="25"/>
      <c r="K3" s="26"/>
      <c r="L3" s="26"/>
      <c r="M3" s="28"/>
      <c r="N3" s="28"/>
      <c r="O3" s="28"/>
      <c r="P3" s="19" t="s">
        <v>16</v>
      </c>
      <c r="Q3" s="20" t="s">
        <v>24</v>
      </c>
      <c r="R3" s="19" t="s">
        <v>33</v>
      </c>
      <c r="S3" s="21" t="s">
        <v>34</v>
      </c>
      <c r="T3" s="21" t="s">
        <v>29</v>
      </c>
      <c r="U3" s="41" t="s">
        <v>38</v>
      </c>
      <c r="V3" s="42"/>
      <c r="W3" s="43"/>
      <c r="X3" s="41" t="s">
        <v>37</v>
      </c>
      <c r="Y3" s="43"/>
      <c r="Z3" s="31" t="s">
        <v>40</v>
      </c>
      <c r="AA3" s="31" t="s">
        <v>39</v>
      </c>
      <c r="AB3" s="44"/>
    </row>
    <row r="4" spans="1:28" s="11" customFormat="1" ht="200.25" customHeight="1">
      <c r="A4" s="31"/>
      <c r="B4" s="33"/>
      <c r="C4" s="12" t="s">
        <v>16</v>
      </c>
      <c r="D4" s="12" t="s">
        <v>17</v>
      </c>
      <c r="E4" s="10" t="s">
        <v>25</v>
      </c>
      <c r="F4" s="10" t="s">
        <v>16</v>
      </c>
      <c r="G4" s="12" t="s">
        <v>17</v>
      </c>
      <c r="H4" s="13" t="s">
        <v>25</v>
      </c>
      <c r="I4" s="16"/>
      <c r="J4" s="10" t="s">
        <v>16</v>
      </c>
      <c r="K4" s="12" t="s">
        <v>17</v>
      </c>
      <c r="L4" s="13" t="s">
        <v>33</v>
      </c>
      <c r="M4" s="10" t="s">
        <v>16</v>
      </c>
      <c r="N4" s="12" t="s">
        <v>17</v>
      </c>
      <c r="O4" s="13" t="s">
        <v>33</v>
      </c>
      <c r="P4" s="19"/>
      <c r="Q4" s="20"/>
      <c r="R4" s="19"/>
      <c r="S4" s="22"/>
      <c r="T4" s="22"/>
      <c r="U4" s="45" t="s">
        <v>16</v>
      </c>
      <c r="V4" s="45" t="s">
        <v>17</v>
      </c>
      <c r="W4" s="45" t="s">
        <v>33</v>
      </c>
      <c r="X4" s="45" t="s">
        <v>17</v>
      </c>
      <c r="Y4" s="45" t="s">
        <v>33</v>
      </c>
      <c r="Z4" s="46"/>
      <c r="AA4" s="46"/>
      <c r="AB4" s="44"/>
    </row>
    <row r="5" spans="1:27" s="54" customFormat="1" ht="49.5" customHeight="1" outlineLevel="1">
      <c r="A5" s="47">
        <v>1</v>
      </c>
      <c r="B5" s="47" t="s">
        <v>0</v>
      </c>
      <c r="C5" s="48">
        <v>850</v>
      </c>
      <c r="D5" s="48">
        <v>390</v>
      </c>
      <c r="E5" s="49">
        <f>D5/C5*100</f>
        <v>45.88235294117647</v>
      </c>
      <c r="F5" s="48">
        <v>6000</v>
      </c>
      <c r="G5" s="48">
        <v>6000</v>
      </c>
      <c r="H5" s="49">
        <f>G5/F5*100</f>
        <v>100</v>
      </c>
      <c r="I5" s="49">
        <v>400</v>
      </c>
      <c r="J5" s="49">
        <v>50</v>
      </c>
      <c r="K5" s="49">
        <v>50</v>
      </c>
      <c r="L5" s="49">
        <f>K5/J5*100</f>
        <v>100</v>
      </c>
      <c r="M5" s="48">
        <v>2990</v>
      </c>
      <c r="N5" s="48">
        <v>1155</v>
      </c>
      <c r="O5" s="49">
        <f>N5/M5*100</f>
        <v>38.62876254180602</v>
      </c>
      <c r="P5" s="50"/>
      <c r="Q5" s="51"/>
      <c r="R5" s="52"/>
      <c r="S5" s="53"/>
      <c r="T5" s="53"/>
      <c r="U5" s="48"/>
      <c r="V5" s="48"/>
      <c r="W5" s="48"/>
      <c r="X5" s="48"/>
      <c r="Y5" s="48"/>
      <c r="Z5" s="48"/>
      <c r="AA5" s="48"/>
    </row>
    <row r="6" spans="1:27" s="54" customFormat="1" ht="49.5" customHeight="1" outlineLevel="1">
      <c r="A6" s="47">
        <v>2</v>
      </c>
      <c r="B6" s="47" t="s">
        <v>1</v>
      </c>
      <c r="C6" s="48">
        <v>700</v>
      </c>
      <c r="D6" s="48">
        <v>120</v>
      </c>
      <c r="E6" s="49">
        <f>D6/C6*100</f>
        <v>17.142857142857142</v>
      </c>
      <c r="F6" s="48">
        <v>2000</v>
      </c>
      <c r="G6" s="48">
        <v>2300</v>
      </c>
      <c r="H6" s="49">
        <f>G6/F6*100</f>
        <v>114.99999999999999</v>
      </c>
      <c r="I6" s="49"/>
      <c r="J6" s="49">
        <v>42</v>
      </c>
      <c r="K6" s="49">
        <v>5</v>
      </c>
      <c r="L6" s="49">
        <f aca="true" t="shared" si="0" ref="L6:L24">K6/J6*100</f>
        <v>11.904761904761903</v>
      </c>
      <c r="M6" s="48">
        <v>890</v>
      </c>
      <c r="N6" s="48">
        <v>427</v>
      </c>
      <c r="O6" s="49">
        <f aca="true" t="shared" si="1" ref="O6:O24">N6/M6*100</f>
        <v>47.97752808988764</v>
      </c>
      <c r="P6" s="50"/>
      <c r="Q6" s="51"/>
      <c r="R6" s="52"/>
      <c r="S6" s="51"/>
      <c r="T6" s="51"/>
      <c r="U6" s="48">
        <v>30</v>
      </c>
      <c r="V6" s="48">
        <v>10</v>
      </c>
      <c r="W6" s="48">
        <f>V6/U6*100</f>
        <v>33.33333333333333</v>
      </c>
      <c r="X6" s="48">
        <v>10</v>
      </c>
      <c r="Y6" s="48">
        <f>X6/V6*100</f>
        <v>100</v>
      </c>
      <c r="Z6" s="48">
        <v>409</v>
      </c>
      <c r="AA6" s="48">
        <f>Z6/X6</f>
        <v>40.9</v>
      </c>
    </row>
    <row r="7" spans="1:27" s="57" customFormat="1" ht="49.5" customHeight="1" outlineLevel="1">
      <c r="A7" s="47">
        <v>3</v>
      </c>
      <c r="B7" s="47" t="s">
        <v>2</v>
      </c>
      <c r="C7" s="48">
        <v>450</v>
      </c>
      <c r="D7" s="48">
        <v>400</v>
      </c>
      <c r="E7" s="49">
        <f>D7/C7*100</f>
        <v>88.88888888888889</v>
      </c>
      <c r="F7" s="48">
        <v>2000</v>
      </c>
      <c r="G7" s="48">
        <v>2100</v>
      </c>
      <c r="H7" s="49">
        <f>G7/F7*100</f>
        <v>105</v>
      </c>
      <c r="I7" s="49"/>
      <c r="J7" s="49">
        <v>60</v>
      </c>
      <c r="K7" s="49">
        <v>60</v>
      </c>
      <c r="L7" s="49">
        <f t="shared" si="0"/>
        <v>100</v>
      </c>
      <c r="M7" s="55">
        <v>740</v>
      </c>
      <c r="N7" s="55">
        <v>180</v>
      </c>
      <c r="O7" s="49">
        <f t="shared" si="1"/>
        <v>24.324324324324326</v>
      </c>
      <c r="P7" s="50"/>
      <c r="Q7" s="51"/>
      <c r="R7" s="52"/>
      <c r="S7" s="50"/>
      <c r="T7" s="50"/>
      <c r="U7" s="56"/>
      <c r="V7" s="56"/>
      <c r="W7" s="48"/>
      <c r="X7" s="56"/>
      <c r="Y7" s="48"/>
      <c r="Z7" s="56"/>
      <c r="AA7" s="48"/>
    </row>
    <row r="8" spans="1:27" s="54" customFormat="1" ht="49.5" customHeight="1" outlineLevel="1">
      <c r="A8" s="47">
        <v>4</v>
      </c>
      <c r="B8" s="58" t="s">
        <v>3</v>
      </c>
      <c r="C8" s="59">
        <v>250</v>
      </c>
      <c r="D8" s="48">
        <v>60</v>
      </c>
      <c r="E8" s="49">
        <f>D8/C8*100</f>
        <v>24</v>
      </c>
      <c r="F8" s="48"/>
      <c r="G8" s="48"/>
      <c r="H8" s="49"/>
      <c r="I8" s="49"/>
      <c r="J8" s="49"/>
      <c r="K8" s="49"/>
      <c r="L8" s="49" t="e">
        <f t="shared" si="0"/>
        <v>#DIV/0!</v>
      </c>
      <c r="M8" s="48">
        <v>1120</v>
      </c>
      <c r="N8" s="48">
        <v>615</v>
      </c>
      <c r="O8" s="49">
        <f t="shared" si="1"/>
        <v>54.91071428571429</v>
      </c>
      <c r="P8" s="51">
        <v>196</v>
      </c>
      <c r="Q8" s="51">
        <v>98</v>
      </c>
      <c r="R8" s="52">
        <f>Q8/P8*100</f>
        <v>50</v>
      </c>
      <c r="S8" s="51">
        <v>19600</v>
      </c>
      <c r="T8" s="51">
        <f>S8/Q8</f>
        <v>200</v>
      </c>
      <c r="U8" s="48"/>
      <c r="V8" s="48"/>
      <c r="W8" s="48"/>
      <c r="X8" s="48"/>
      <c r="Y8" s="48"/>
      <c r="Z8" s="48"/>
      <c r="AA8" s="48"/>
    </row>
    <row r="9" spans="1:27" s="54" customFormat="1" ht="49.5" customHeight="1" outlineLevel="1">
      <c r="A9" s="47">
        <v>5</v>
      </c>
      <c r="B9" s="47" t="s">
        <v>4</v>
      </c>
      <c r="C9" s="48">
        <v>900</v>
      </c>
      <c r="D9" s="48">
        <v>450</v>
      </c>
      <c r="E9" s="49">
        <f aca="true" t="shared" si="2" ref="E9:E18">D9/C9*100</f>
        <v>50</v>
      </c>
      <c r="F9" s="48">
        <v>3000</v>
      </c>
      <c r="G9" s="48">
        <v>3200</v>
      </c>
      <c r="H9" s="49">
        <f>G9/F9*100</f>
        <v>106.66666666666667</v>
      </c>
      <c r="I9" s="49"/>
      <c r="J9" s="49">
        <v>100</v>
      </c>
      <c r="K9" s="49">
        <v>100</v>
      </c>
      <c r="L9" s="49">
        <f t="shared" si="0"/>
        <v>100</v>
      </c>
      <c r="M9" s="48">
        <v>990</v>
      </c>
      <c r="N9" s="48">
        <v>730</v>
      </c>
      <c r="O9" s="49">
        <f t="shared" si="1"/>
        <v>73.73737373737373</v>
      </c>
      <c r="P9" s="51"/>
      <c r="Q9" s="51"/>
      <c r="R9" s="52"/>
      <c r="S9" s="51"/>
      <c r="T9" s="51"/>
      <c r="U9" s="48"/>
      <c r="V9" s="48"/>
      <c r="W9" s="48"/>
      <c r="X9" s="48"/>
      <c r="Y9" s="48"/>
      <c r="Z9" s="48"/>
      <c r="AA9" s="48"/>
    </row>
    <row r="10" spans="1:27" s="54" customFormat="1" ht="49.5" customHeight="1" outlineLevel="1">
      <c r="A10" s="47">
        <v>6</v>
      </c>
      <c r="B10" s="47" t="s">
        <v>5</v>
      </c>
      <c r="C10" s="48">
        <v>800</v>
      </c>
      <c r="D10" s="48">
        <v>110</v>
      </c>
      <c r="E10" s="49">
        <f t="shared" si="2"/>
        <v>13.750000000000002</v>
      </c>
      <c r="F10" s="48">
        <v>2600</v>
      </c>
      <c r="G10" s="48">
        <v>4336</v>
      </c>
      <c r="H10" s="49">
        <f>G10/F10*100</f>
        <v>166.76923076923075</v>
      </c>
      <c r="I10" s="49"/>
      <c r="J10" s="49">
        <v>50</v>
      </c>
      <c r="K10" s="49">
        <v>41</v>
      </c>
      <c r="L10" s="49">
        <f t="shared" si="0"/>
        <v>82</v>
      </c>
      <c r="M10" s="48">
        <v>1290</v>
      </c>
      <c r="N10" s="48">
        <v>900</v>
      </c>
      <c r="O10" s="49">
        <f t="shared" si="1"/>
        <v>69.76744186046511</v>
      </c>
      <c r="P10" s="51"/>
      <c r="Q10" s="51"/>
      <c r="R10" s="52"/>
      <c r="S10" s="51"/>
      <c r="T10" s="51"/>
      <c r="U10" s="48">
        <v>50</v>
      </c>
      <c r="V10" s="48"/>
      <c r="W10" s="48">
        <f aca="true" t="shared" si="3" ref="W7:W24">V10/U10*100</f>
        <v>0</v>
      </c>
      <c r="X10" s="48"/>
      <c r="Y10" s="48" t="e">
        <f aca="true" t="shared" si="4" ref="Y7:Y24">X10/V10*100</f>
        <v>#DIV/0!</v>
      </c>
      <c r="Z10" s="48"/>
      <c r="AA10" s="48" t="e">
        <f aca="true" t="shared" si="5" ref="AA7:AA24">Z10/X10</f>
        <v>#DIV/0!</v>
      </c>
    </row>
    <row r="11" spans="1:27" s="54" customFormat="1" ht="49.5" customHeight="1" outlineLevel="1">
      <c r="A11" s="47">
        <v>7</v>
      </c>
      <c r="B11" s="47" t="s">
        <v>6</v>
      </c>
      <c r="C11" s="48">
        <v>250</v>
      </c>
      <c r="D11" s="48">
        <v>160</v>
      </c>
      <c r="E11" s="49">
        <f t="shared" si="2"/>
        <v>64</v>
      </c>
      <c r="F11" s="48">
        <v>1000</v>
      </c>
      <c r="G11" s="48">
        <v>1000</v>
      </c>
      <c r="H11" s="49">
        <f>G11/F11*100</f>
        <v>100</v>
      </c>
      <c r="I11" s="49"/>
      <c r="J11" s="49">
        <v>78</v>
      </c>
      <c r="K11" s="49">
        <v>78</v>
      </c>
      <c r="L11" s="49">
        <f t="shared" si="0"/>
        <v>100</v>
      </c>
      <c r="M11" s="48">
        <v>800</v>
      </c>
      <c r="N11" s="48">
        <v>60</v>
      </c>
      <c r="O11" s="49">
        <f t="shared" si="1"/>
        <v>7.5</v>
      </c>
      <c r="P11" s="51"/>
      <c r="Q11" s="51"/>
      <c r="R11" s="52"/>
      <c r="S11" s="51"/>
      <c r="T11" s="51"/>
      <c r="U11" s="48"/>
      <c r="V11" s="48"/>
      <c r="W11" s="48"/>
      <c r="X11" s="48"/>
      <c r="Y11" s="48"/>
      <c r="Z11" s="48"/>
      <c r="AA11" s="48"/>
    </row>
    <row r="12" spans="1:27" s="54" customFormat="1" ht="49.5" customHeight="1" outlineLevel="1">
      <c r="A12" s="47">
        <v>8</v>
      </c>
      <c r="B12" s="47" t="s">
        <v>7</v>
      </c>
      <c r="C12" s="48">
        <v>500</v>
      </c>
      <c r="D12" s="48">
        <v>122</v>
      </c>
      <c r="E12" s="49">
        <f t="shared" si="2"/>
        <v>24.4</v>
      </c>
      <c r="F12" s="48">
        <v>2200</v>
      </c>
      <c r="G12" s="48">
        <v>2670</v>
      </c>
      <c r="H12" s="49">
        <f>G12/F12*100</f>
        <v>121.36363636363636</v>
      </c>
      <c r="I12" s="49">
        <v>1850</v>
      </c>
      <c r="J12" s="49">
        <v>90</v>
      </c>
      <c r="K12" s="49">
        <v>90</v>
      </c>
      <c r="L12" s="49">
        <f t="shared" si="0"/>
        <v>100</v>
      </c>
      <c r="M12" s="48">
        <v>648</v>
      </c>
      <c r="N12" s="48">
        <v>648</v>
      </c>
      <c r="O12" s="49">
        <f t="shared" si="1"/>
        <v>100</v>
      </c>
      <c r="P12" s="51"/>
      <c r="Q12" s="51"/>
      <c r="R12" s="52"/>
      <c r="S12" s="51"/>
      <c r="T12" s="51"/>
      <c r="U12" s="48"/>
      <c r="V12" s="48"/>
      <c r="W12" s="48"/>
      <c r="X12" s="48"/>
      <c r="Y12" s="48"/>
      <c r="Z12" s="48"/>
      <c r="AA12" s="48"/>
    </row>
    <row r="13" spans="1:27" s="54" customFormat="1" ht="49.5" customHeight="1" outlineLevel="1">
      <c r="A13" s="47">
        <v>9</v>
      </c>
      <c r="B13" s="47" t="s">
        <v>8</v>
      </c>
      <c r="C13" s="48">
        <v>150</v>
      </c>
      <c r="D13" s="48">
        <v>70</v>
      </c>
      <c r="E13" s="49">
        <f t="shared" si="2"/>
        <v>46.666666666666664</v>
      </c>
      <c r="F13" s="48"/>
      <c r="G13" s="48"/>
      <c r="H13" s="49"/>
      <c r="I13" s="49"/>
      <c r="J13" s="49"/>
      <c r="K13" s="49"/>
      <c r="L13" s="49" t="e">
        <f t="shared" si="0"/>
        <v>#DIV/0!</v>
      </c>
      <c r="M13" s="48">
        <v>700</v>
      </c>
      <c r="N13" s="48">
        <v>330</v>
      </c>
      <c r="O13" s="49">
        <f t="shared" si="1"/>
        <v>47.14285714285714</v>
      </c>
      <c r="P13" s="51">
        <v>60</v>
      </c>
      <c r="Q13" s="51">
        <v>34</v>
      </c>
      <c r="R13" s="52">
        <f>Q13/P13*100</f>
        <v>56.666666666666664</v>
      </c>
      <c r="S13" s="51">
        <v>4420</v>
      </c>
      <c r="T13" s="51">
        <f>S13/Q13</f>
        <v>130</v>
      </c>
      <c r="U13" s="48"/>
      <c r="V13" s="48"/>
      <c r="W13" s="48"/>
      <c r="X13" s="48"/>
      <c r="Y13" s="48"/>
      <c r="Z13" s="48"/>
      <c r="AA13" s="48"/>
    </row>
    <row r="14" spans="1:27" s="54" customFormat="1" ht="49.5" customHeight="1" outlineLevel="1">
      <c r="A14" s="47">
        <v>10</v>
      </c>
      <c r="B14" s="47" t="s">
        <v>9</v>
      </c>
      <c r="C14" s="48">
        <v>150</v>
      </c>
      <c r="D14" s="48">
        <v>80</v>
      </c>
      <c r="E14" s="49">
        <f t="shared" si="2"/>
        <v>53.333333333333336</v>
      </c>
      <c r="F14" s="48"/>
      <c r="G14" s="48"/>
      <c r="H14" s="49"/>
      <c r="I14" s="49"/>
      <c r="J14" s="49"/>
      <c r="K14" s="49"/>
      <c r="L14" s="49" t="e">
        <f t="shared" si="0"/>
        <v>#DIV/0!</v>
      </c>
      <c r="M14" s="48">
        <v>740</v>
      </c>
      <c r="N14" s="48">
        <v>510</v>
      </c>
      <c r="O14" s="49">
        <f t="shared" si="1"/>
        <v>68.91891891891892</v>
      </c>
      <c r="P14" s="51">
        <v>25</v>
      </c>
      <c r="Q14" s="51">
        <v>14</v>
      </c>
      <c r="R14" s="52">
        <f>Q14/P14*100</f>
        <v>56.00000000000001</v>
      </c>
      <c r="S14" s="51">
        <v>1820</v>
      </c>
      <c r="T14" s="51">
        <f>S14/Q14</f>
        <v>130</v>
      </c>
      <c r="U14" s="48"/>
      <c r="V14" s="48"/>
      <c r="W14" s="48"/>
      <c r="X14" s="48"/>
      <c r="Y14" s="48"/>
      <c r="Z14" s="48"/>
      <c r="AA14" s="48"/>
    </row>
    <row r="15" spans="1:27" s="54" customFormat="1" ht="49.5" customHeight="1" outlineLevel="1">
      <c r="A15" s="47">
        <v>11</v>
      </c>
      <c r="B15" s="47" t="s">
        <v>10</v>
      </c>
      <c r="C15" s="48">
        <v>300</v>
      </c>
      <c r="D15" s="48">
        <v>120</v>
      </c>
      <c r="E15" s="49">
        <f t="shared" si="2"/>
        <v>40</v>
      </c>
      <c r="F15" s="48">
        <v>1000</v>
      </c>
      <c r="G15" s="48">
        <v>1200</v>
      </c>
      <c r="H15" s="49">
        <f>G15/F15*100</f>
        <v>120</v>
      </c>
      <c r="I15" s="49"/>
      <c r="J15" s="49">
        <v>40</v>
      </c>
      <c r="K15" s="49">
        <v>20</v>
      </c>
      <c r="L15" s="49">
        <f t="shared" si="0"/>
        <v>50</v>
      </c>
      <c r="M15" s="48">
        <v>930</v>
      </c>
      <c r="N15" s="48">
        <v>470</v>
      </c>
      <c r="O15" s="49">
        <f t="shared" si="1"/>
        <v>50.53763440860215</v>
      </c>
      <c r="P15" s="50"/>
      <c r="Q15" s="51"/>
      <c r="R15" s="52"/>
      <c r="S15" s="51"/>
      <c r="T15" s="51"/>
      <c r="U15" s="48"/>
      <c r="V15" s="48"/>
      <c r="W15" s="48"/>
      <c r="X15" s="48"/>
      <c r="Y15" s="48"/>
      <c r="Z15" s="48"/>
      <c r="AA15" s="48"/>
    </row>
    <row r="16" spans="1:27" s="54" customFormat="1" ht="49.5" customHeight="1" outlineLevel="1">
      <c r="A16" s="47">
        <v>12</v>
      </c>
      <c r="B16" s="47" t="s">
        <v>11</v>
      </c>
      <c r="C16" s="48">
        <v>650</v>
      </c>
      <c r="D16" s="48">
        <v>500</v>
      </c>
      <c r="E16" s="49">
        <f t="shared" si="2"/>
        <v>76.92307692307693</v>
      </c>
      <c r="F16" s="48">
        <v>1500</v>
      </c>
      <c r="G16" s="48">
        <v>1600</v>
      </c>
      <c r="H16" s="49">
        <f>G16/F16*100</f>
        <v>106.66666666666667</v>
      </c>
      <c r="I16" s="49"/>
      <c r="J16" s="49">
        <v>60</v>
      </c>
      <c r="K16" s="49">
        <v>30</v>
      </c>
      <c r="L16" s="49">
        <f t="shared" si="0"/>
        <v>50</v>
      </c>
      <c r="M16" s="48">
        <v>740</v>
      </c>
      <c r="N16" s="48">
        <v>445</v>
      </c>
      <c r="O16" s="49">
        <f t="shared" si="1"/>
        <v>60.13513513513513</v>
      </c>
      <c r="P16" s="50"/>
      <c r="Q16" s="51"/>
      <c r="R16" s="52"/>
      <c r="S16" s="51"/>
      <c r="T16" s="51"/>
      <c r="U16" s="48"/>
      <c r="V16" s="48"/>
      <c r="W16" s="48"/>
      <c r="X16" s="48"/>
      <c r="Y16" s="48"/>
      <c r="Z16" s="48"/>
      <c r="AA16" s="48"/>
    </row>
    <row r="17" spans="1:27" s="54" customFormat="1" ht="49.5" customHeight="1" outlineLevel="1">
      <c r="A17" s="47">
        <v>13</v>
      </c>
      <c r="B17" s="47" t="s">
        <v>12</v>
      </c>
      <c r="C17" s="48">
        <v>850</v>
      </c>
      <c r="D17" s="48">
        <v>445</v>
      </c>
      <c r="E17" s="49">
        <f t="shared" si="2"/>
        <v>52.352941176470594</v>
      </c>
      <c r="F17" s="48">
        <v>3800</v>
      </c>
      <c r="G17" s="48">
        <v>4500</v>
      </c>
      <c r="H17" s="49">
        <f>G17/F17*100</f>
        <v>118.42105263157893</v>
      </c>
      <c r="I17" s="49">
        <v>1000</v>
      </c>
      <c r="J17" s="49">
        <v>90</v>
      </c>
      <c r="K17" s="49">
        <v>90</v>
      </c>
      <c r="L17" s="49">
        <f t="shared" si="0"/>
        <v>100</v>
      </c>
      <c r="M17" s="48">
        <v>640</v>
      </c>
      <c r="N17" s="48">
        <v>590</v>
      </c>
      <c r="O17" s="49">
        <f t="shared" si="1"/>
        <v>92.1875</v>
      </c>
      <c r="P17" s="50"/>
      <c r="Q17" s="51"/>
      <c r="R17" s="52"/>
      <c r="S17" s="51"/>
      <c r="T17" s="51"/>
      <c r="U17" s="48"/>
      <c r="V17" s="48"/>
      <c r="W17" s="48"/>
      <c r="X17" s="48"/>
      <c r="Y17" s="48"/>
      <c r="Z17" s="48"/>
      <c r="AA17" s="48"/>
    </row>
    <row r="18" spans="1:27" s="54" customFormat="1" ht="49.5" customHeight="1" outlineLevel="1">
      <c r="A18" s="47">
        <v>14</v>
      </c>
      <c r="B18" s="47" t="s">
        <v>13</v>
      </c>
      <c r="C18" s="48">
        <v>820</v>
      </c>
      <c r="D18" s="48">
        <v>609</v>
      </c>
      <c r="E18" s="49">
        <f t="shared" si="2"/>
        <v>74.26829268292683</v>
      </c>
      <c r="F18" s="48">
        <v>4500</v>
      </c>
      <c r="G18" s="48">
        <v>5288</v>
      </c>
      <c r="H18" s="49">
        <f>G18/F18*100</f>
        <v>117.51111111111112</v>
      </c>
      <c r="I18" s="49">
        <v>1340</v>
      </c>
      <c r="J18" s="49">
        <v>126</v>
      </c>
      <c r="K18" s="49">
        <v>126</v>
      </c>
      <c r="L18" s="49">
        <f t="shared" si="0"/>
        <v>100</v>
      </c>
      <c r="M18" s="48">
        <v>1350</v>
      </c>
      <c r="N18" s="48">
        <v>975</v>
      </c>
      <c r="O18" s="49">
        <f t="shared" si="1"/>
        <v>72.22222222222221</v>
      </c>
      <c r="P18" s="50"/>
      <c r="Q18" s="51"/>
      <c r="R18" s="52"/>
      <c r="S18" s="51"/>
      <c r="T18" s="51"/>
      <c r="U18" s="48"/>
      <c r="V18" s="48"/>
      <c r="W18" s="48"/>
      <c r="X18" s="48"/>
      <c r="Y18" s="48"/>
      <c r="Z18" s="48"/>
      <c r="AA18" s="48"/>
    </row>
    <row r="19" spans="1:27" s="57" customFormat="1" ht="49.5" customHeight="1">
      <c r="A19" s="47">
        <v>15</v>
      </c>
      <c r="B19" s="47" t="s">
        <v>14</v>
      </c>
      <c r="C19" s="48">
        <v>0</v>
      </c>
      <c r="D19" s="48">
        <v>360</v>
      </c>
      <c r="E19" s="49"/>
      <c r="F19" s="48">
        <v>0</v>
      </c>
      <c r="G19" s="48"/>
      <c r="H19" s="49"/>
      <c r="I19" s="49"/>
      <c r="J19" s="49"/>
      <c r="K19" s="49"/>
      <c r="L19" s="49" t="e">
        <f t="shared" si="0"/>
        <v>#DIV/0!</v>
      </c>
      <c r="M19" s="48">
        <v>300</v>
      </c>
      <c r="N19" s="48"/>
      <c r="O19" s="49">
        <f t="shared" si="1"/>
        <v>0</v>
      </c>
      <c r="P19" s="50"/>
      <c r="Q19" s="51"/>
      <c r="R19" s="52"/>
      <c r="S19" s="51"/>
      <c r="T19" s="51"/>
      <c r="U19" s="56"/>
      <c r="V19" s="56"/>
      <c r="W19" s="48"/>
      <c r="X19" s="56"/>
      <c r="Y19" s="48"/>
      <c r="Z19" s="56"/>
      <c r="AA19" s="48"/>
    </row>
    <row r="20" spans="1:27" s="57" customFormat="1" ht="49.5" customHeight="1">
      <c r="A20" s="47">
        <v>16</v>
      </c>
      <c r="B20" s="47" t="s">
        <v>19</v>
      </c>
      <c r="C20" s="48">
        <v>850</v>
      </c>
      <c r="D20" s="48">
        <v>390</v>
      </c>
      <c r="E20" s="49">
        <f>D20/C20*100</f>
        <v>45.88235294117647</v>
      </c>
      <c r="F20" s="48">
        <v>2500</v>
      </c>
      <c r="G20" s="48">
        <v>2500</v>
      </c>
      <c r="H20" s="49">
        <f>G20/F20*100</f>
        <v>100</v>
      </c>
      <c r="I20" s="49"/>
      <c r="J20" s="49">
        <v>60</v>
      </c>
      <c r="K20" s="49">
        <v>20</v>
      </c>
      <c r="L20" s="49">
        <f t="shared" si="0"/>
        <v>33.33333333333333</v>
      </c>
      <c r="M20" s="48">
        <v>880</v>
      </c>
      <c r="N20" s="48">
        <v>410</v>
      </c>
      <c r="O20" s="49">
        <f t="shared" si="1"/>
        <v>46.590909090909086</v>
      </c>
      <c r="P20" s="50"/>
      <c r="Q20" s="51"/>
      <c r="R20" s="52"/>
      <c r="S20" s="50"/>
      <c r="T20" s="51"/>
      <c r="U20" s="56"/>
      <c r="V20" s="56"/>
      <c r="W20" s="48"/>
      <c r="X20" s="56"/>
      <c r="Y20" s="48"/>
      <c r="Z20" s="56"/>
      <c r="AA20" s="48"/>
    </row>
    <row r="21" spans="1:27" s="57" customFormat="1" ht="49.5" customHeight="1">
      <c r="A21" s="47">
        <v>17</v>
      </c>
      <c r="B21" s="47" t="s">
        <v>23</v>
      </c>
      <c r="C21" s="56"/>
      <c r="D21" s="56"/>
      <c r="E21" s="49"/>
      <c r="F21" s="56"/>
      <c r="G21" s="56"/>
      <c r="H21" s="49"/>
      <c r="I21" s="49"/>
      <c r="J21" s="49"/>
      <c r="K21" s="49"/>
      <c r="L21" s="49" t="e">
        <f t="shared" si="0"/>
        <v>#DIV/0!</v>
      </c>
      <c r="M21" s="48">
        <v>270</v>
      </c>
      <c r="N21" s="48">
        <v>270</v>
      </c>
      <c r="O21" s="49">
        <f t="shared" si="1"/>
        <v>100</v>
      </c>
      <c r="P21" s="50"/>
      <c r="Q21" s="50"/>
      <c r="R21" s="52"/>
      <c r="S21" s="50"/>
      <c r="T21" s="51"/>
      <c r="U21" s="56"/>
      <c r="V21" s="56"/>
      <c r="W21" s="48"/>
      <c r="X21" s="56"/>
      <c r="Y21" s="48"/>
      <c r="Z21" s="56"/>
      <c r="AA21" s="48"/>
    </row>
    <row r="22" spans="1:27" s="57" customFormat="1" ht="49.5" customHeight="1">
      <c r="A22" s="60"/>
      <c r="B22" s="60" t="s">
        <v>18</v>
      </c>
      <c r="C22" s="56">
        <f>SUM(C5:C21)</f>
        <v>8470</v>
      </c>
      <c r="D22" s="56">
        <f>SUM(D5:D21)</f>
        <v>4386</v>
      </c>
      <c r="E22" s="61">
        <f>D22/C22*100</f>
        <v>51.7827626918536</v>
      </c>
      <c r="F22" s="56">
        <f>SUM(F5:F21)</f>
        <v>32100</v>
      </c>
      <c r="G22" s="56">
        <f>SUM(G5:G21)</f>
        <v>36694</v>
      </c>
      <c r="H22" s="61">
        <f>G22/F22*100</f>
        <v>114.31152647975078</v>
      </c>
      <c r="I22" s="61">
        <f>SUM(I5:I21)</f>
        <v>4590</v>
      </c>
      <c r="J22" s="61">
        <f>SUM(J5:J21)</f>
        <v>846</v>
      </c>
      <c r="K22" s="61">
        <f>SUM(K5:K21)</f>
        <v>710</v>
      </c>
      <c r="L22" s="61">
        <f t="shared" si="0"/>
        <v>83.92434988179669</v>
      </c>
      <c r="M22" s="56">
        <f>M5+M6+M7+M8+M9+M10+M11+M12+M13+M14+M15+M16+M17+M18+M19+M20+M21</f>
        <v>16018</v>
      </c>
      <c r="N22" s="56">
        <f>N5+N6+N7+N8+N9+N10+N11+N12+N13+N14+N15+N16+N17+N18+N19+N20+N21</f>
        <v>8715</v>
      </c>
      <c r="O22" s="61">
        <f t="shared" si="1"/>
        <v>54.40754151579473</v>
      </c>
      <c r="P22" s="61">
        <f>SUM(P5:P21)</f>
        <v>281</v>
      </c>
      <c r="Q22" s="61">
        <f>SUM(Q5:Q21)</f>
        <v>146</v>
      </c>
      <c r="R22" s="68">
        <f>Q22/P22*100</f>
        <v>51.95729537366548</v>
      </c>
      <c r="S22" s="61">
        <f>SUM(S5:S21)</f>
        <v>25840</v>
      </c>
      <c r="T22" s="50">
        <f>S22/Q22</f>
        <v>176.986301369863</v>
      </c>
      <c r="U22" s="56">
        <f>SUM(U6:U21)</f>
        <v>80</v>
      </c>
      <c r="V22" s="56">
        <f aca="true" t="shared" si="6" ref="V22:AA22">SUM(V6:V21)</f>
        <v>10</v>
      </c>
      <c r="W22" s="56">
        <f t="shared" si="3"/>
        <v>12.5</v>
      </c>
      <c r="X22" s="56">
        <f t="shared" si="6"/>
        <v>10</v>
      </c>
      <c r="Y22" s="56">
        <f t="shared" si="4"/>
        <v>100</v>
      </c>
      <c r="Z22" s="56">
        <f t="shared" si="6"/>
        <v>409</v>
      </c>
      <c r="AA22" s="56">
        <f t="shared" si="5"/>
        <v>40.9</v>
      </c>
    </row>
    <row r="23" spans="1:27" s="65" customFormat="1" ht="49.5" customHeight="1" outlineLevel="1">
      <c r="A23" s="62"/>
      <c r="B23" s="63" t="s">
        <v>20</v>
      </c>
      <c r="C23" s="55">
        <v>2100</v>
      </c>
      <c r="D23" s="55">
        <v>3344</v>
      </c>
      <c r="E23" s="49">
        <f>D23/C23*100</f>
        <v>159.23809523809524</v>
      </c>
      <c r="F23" s="55">
        <v>1900</v>
      </c>
      <c r="G23" s="55">
        <v>5000</v>
      </c>
      <c r="H23" s="49">
        <f>G23/F23*100</f>
        <v>263.15789473684214</v>
      </c>
      <c r="I23" s="49"/>
      <c r="J23" s="49">
        <v>108</v>
      </c>
      <c r="K23" s="49">
        <v>108</v>
      </c>
      <c r="L23" s="49">
        <f t="shared" si="0"/>
        <v>100</v>
      </c>
      <c r="M23" s="48">
        <v>5750</v>
      </c>
      <c r="N23" s="48">
        <v>3125</v>
      </c>
      <c r="O23" s="49">
        <f t="shared" si="1"/>
        <v>54.347826086956516</v>
      </c>
      <c r="P23" s="51">
        <v>234</v>
      </c>
      <c r="Q23" s="51">
        <v>156</v>
      </c>
      <c r="R23" s="52">
        <f>Q23/P23*100</f>
        <v>66.66666666666666</v>
      </c>
      <c r="S23" s="51">
        <v>23649</v>
      </c>
      <c r="T23" s="51">
        <f>S23/Q23</f>
        <v>151.59615384615384</v>
      </c>
      <c r="U23" s="64"/>
      <c r="V23" s="64"/>
      <c r="W23" s="48"/>
      <c r="X23" s="64"/>
      <c r="Y23" s="48"/>
      <c r="Z23" s="64"/>
      <c r="AA23" s="48"/>
    </row>
    <row r="24" spans="1:27" s="67" customFormat="1" ht="49.5" customHeight="1" outlineLevel="1">
      <c r="A24" s="60"/>
      <c r="B24" s="66" t="s">
        <v>21</v>
      </c>
      <c r="C24" s="56">
        <f>SUM(C22:C23)</f>
        <v>10570</v>
      </c>
      <c r="D24" s="56">
        <f>SUM(D22:D23)</f>
        <v>7730</v>
      </c>
      <c r="E24" s="61">
        <f>D24/C24*100</f>
        <v>73.13150425733207</v>
      </c>
      <c r="F24" s="56">
        <f>SUM(F22:F23)</f>
        <v>34000</v>
      </c>
      <c r="G24" s="56">
        <f>SUM(G22:G23)</f>
        <v>41694</v>
      </c>
      <c r="H24" s="61">
        <f>G24/F24*100</f>
        <v>122.62941176470588</v>
      </c>
      <c r="I24" s="61">
        <f>SUM(I22:I23)</f>
        <v>4590</v>
      </c>
      <c r="J24" s="61">
        <f>SUM(J22:J23)</f>
        <v>954</v>
      </c>
      <c r="K24" s="61">
        <f>SUM(K22:K23)</f>
        <v>818</v>
      </c>
      <c r="L24" s="61">
        <f t="shared" si="0"/>
        <v>85.74423480083857</v>
      </c>
      <c r="M24" s="56">
        <f>M22+M23</f>
        <v>21768</v>
      </c>
      <c r="N24" s="56">
        <f>SUM(N22:N23)</f>
        <v>11840</v>
      </c>
      <c r="O24" s="61">
        <f t="shared" si="1"/>
        <v>54.3917677324513</v>
      </c>
      <c r="P24" s="61">
        <f>SUM(P22:P23)</f>
        <v>515</v>
      </c>
      <c r="Q24" s="61">
        <f>SUM(Q22:Q23)</f>
        <v>302</v>
      </c>
      <c r="R24" s="68">
        <f>Q24/P24*100</f>
        <v>58.64077669902913</v>
      </c>
      <c r="S24" s="61">
        <f>SUM(S22:S23)</f>
        <v>49489</v>
      </c>
      <c r="T24" s="50">
        <f>S24/Q24</f>
        <v>163.8708609271523</v>
      </c>
      <c r="U24" s="56">
        <f>SUM(U22:U23)</f>
        <v>80</v>
      </c>
      <c r="V24" s="56">
        <f aca="true" t="shared" si="7" ref="V24:AA24">SUM(V22:V23)</f>
        <v>10</v>
      </c>
      <c r="W24" s="56">
        <f t="shared" si="3"/>
        <v>12.5</v>
      </c>
      <c r="X24" s="56">
        <f t="shared" si="7"/>
        <v>10</v>
      </c>
      <c r="Y24" s="56">
        <f t="shared" si="4"/>
        <v>100</v>
      </c>
      <c r="Z24" s="56">
        <f t="shared" si="7"/>
        <v>409</v>
      </c>
      <c r="AA24" s="56">
        <f t="shared" si="5"/>
        <v>40.9</v>
      </c>
    </row>
    <row r="25" spans="2:9" s="8" customFormat="1" ht="46.5" customHeight="1">
      <c r="B25" s="9"/>
      <c r="D25" s="14"/>
      <c r="I25" s="15"/>
    </row>
    <row r="26" ht="35.25">
      <c r="B26" s="6"/>
    </row>
    <row r="27" spans="1:2" ht="35.25">
      <c r="A27" s="5"/>
      <c r="B27" s="7"/>
    </row>
    <row r="28" spans="1:2" ht="35.25">
      <c r="A28" s="5"/>
      <c r="B28" s="7"/>
    </row>
    <row r="29" spans="1:2" ht="35.25">
      <c r="A29" s="5"/>
      <c r="B29" s="7"/>
    </row>
    <row r="30" spans="1:2" ht="35.25">
      <c r="A30" s="5"/>
      <c r="B30" s="4"/>
    </row>
    <row r="31" spans="1:2" ht="35.25">
      <c r="A31" s="5"/>
      <c r="B31" s="4"/>
    </row>
    <row r="32" spans="1:2" ht="35.25">
      <c r="A32" s="5"/>
      <c r="B32" s="4"/>
    </row>
    <row r="33" spans="1:2" ht="35.25">
      <c r="A33" s="5"/>
      <c r="B33" s="4"/>
    </row>
    <row r="34" spans="1:2" ht="35.25">
      <c r="A34" s="5"/>
      <c r="B34" s="4"/>
    </row>
    <row r="35" spans="1:2" ht="35.25">
      <c r="A35" s="5"/>
      <c r="B35" s="4"/>
    </row>
    <row r="36" spans="1:2" ht="35.25">
      <c r="A36" s="5"/>
      <c r="B36" s="4"/>
    </row>
    <row r="37" spans="1:2" ht="35.25">
      <c r="A37" s="5"/>
      <c r="B37" s="4"/>
    </row>
    <row r="38" spans="1:2" ht="35.25">
      <c r="A38" s="5"/>
      <c r="B38" s="4"/>
    </row>
    <row r="39" spans="1:2" ht="35.25">
      <c r="A39" s="5"/>
      <c r="B39" s="4"/>
    </row>
    <row r="40" ht="35.25">
      <c r="B40" s="1"/>
    </row>
    <row r="41" ht="35.25">
      <c r="B41" s="1"/>
    </row>
    <row r="42" ht="35.25">
      <c r="B42" s="1"/>
    </row>
    <row r="43" ht="35.25">
      <c r="B43" s="1"/>
    </row>
    <row r="44" ht="35.25">
      <c r="B44" s="1"/>
    </row>
    <row r="45" ht="35.25">
      <c r="B45" s="1"/>
    </row>
    <row r="46" ht="35.25">
      <c r="B46" s="1"/>
    </row>
    <row r="47" ht="35.25">
      <c r="B47" s="1"/>
    </row>
    <row r="48" ht="35.25">
      <c r="B48" s="1"/>
    </row>
    <row r="49" ht="35.25">
      <c r="B49" s="1"/>
    </row>
    <row r="50" ht="35.25">
      <c r="B50" s="1"/>
    </row>
    <row r="51" ht="35.25">
      <c r="B51" s="1"/>
    </row>
    <row r="52" ht="35.25">
      <c r="B52" s="1"/>
    </row>
    <row r="53" ht="35.25">
      <c r="B53" s="1"/>
    </row>
    <row r="54" ht="35.25">
      <c r="B54" s="1"/>
    </row>
    <row r="55" ht="35.25">
      <c r="B55" s="1"/>
    </row>
    <row r="56" ht="35.25">
      <c r="B56" s="1"/>
    </row>
    <row r="57" ht="35.25">
      <c r="B57" s="1"/>
    </row>
    <row r="58" ht="35.25">
      <c r="B58" s="1"/>
    </row>
    <row r="59" ht="35.25">
      <c r="B59" s="1"/>
    </row>
    <row r="60" ht="35.25">
      <c r="B60" s="1"/>
    </row>
    <row r="61" ht="35.25">
      <c r="B61" s="1"/>
    </row>
    <row r="62" ht="35.25">
      <c r="B62" s="1"/>
    </row>
    <row r="63" ht="35.25">
      <c r="B63" s="1"/>
    </row>
    <row r="64" ht="35.25">
      <c r="B64" s="1"/>
    </row>
    <row r="65" ht="35.25">
      <c r="B65" s="1"/>
    </row>
    <row r="66" ht="35.25">
      <c r="B66" s="1"/>
    </row>
    <row r="67" ht="35.25">
      <c r="B67" s="1"/>
    </row>
    <row r="68" ht="35.25">
      <c r="B68" s="1"/>
    </row>
    <row r="69" ht="35.25">
      <c r="B69" s="1"/>
    </row>
    <row r="70" ht="35.25">
      <c r="B70" s="1"/>
    </row>
    <row r="71" ht="35.25">
      <c r="B71" s="1"/>
    </row>
    <row r="72" ht="35.25">
      <c r="B72" s="1"/>
    </row>
    <row r="73" ht="35.25">
      <c r="B73" s="1"/>
    </row>
    <row r="74" ht="35.25">
      <c r="B74" s="1"/>
    </row>
    <row r="75" ht="35.25">
      <c r="B75" s="1"/>
    </row>
    <row r="76" ht="35.25">
      <c r="B76" s="1"/>
    </row>
    <row r="77" ht="35.25">
      <c r="B77" s="1"/>
    </row>
    <row r="78" ht="35.25">
      <c r="B78" s="1"/>
    </row>
    <row r="79" ht="35.25">
      <c r="B79" s="1"/>
    </row>
    <row r="80" ht="35.25">
      <c r="B80" s="1"/>
    </row>
    <row r="81" ht="35.25">
      <c r="B81" s="1"/>
    </row>
    <row r="82" ht="35.25">
      <c r="B82" s="1"/>
    </row>
    <row r="83" ht="35.25">
      <c r="B83" s="1"/>
    </row>
    <row r="84" ht="35.25">
      <c r="B84" s="1"/>
    </row>
    <row r="85" ht="35.25">
      <c r="B85" s="1"/>
    </row>
    <row r="86" ht="35.25">
      <c r="B86" s="1"/>
    </row>
    <row r="87" ht="35.25">
      <c r="B87" s="1"/>
    </row>
    <row r="88" ht="35.25">
      <c r="B88" s="1"/>
    </row>
    <row r="89" ht="35.25">
      <c r="B89" s="1"/>
    </row>
    <row r="90" ht="35.25">
      <c r="B90" s="1"/>
    </row>
    <row r="91" ht="35.25">
      <c r="B91" s="1"/>
    </row>
    <row r="92" ht="35.25">
      <c r="B92" s="1"/>
    </row>
    <row r="93" ht="35.25">
      <c r="B93" s="1"/>
    </row>
    <row r="94" ht="35.25">
      <c r="B94" s="1"/>
    </row>
    <row r="95" ht="35.25">
      <c r="B95" s="1"/>
    </row>
    <row r="96" ht="35.25">
      <c r="B96" s="1"/>
    </row>
    <row r="97" ht="35.25">
      <c r="B97" s="1"/>
    </row>
    <row r="98" ht="35.25">
      <c r="B98" s="1"/>
    </row>
    <row r="99" ht="35.25">
      <c r="B99" s="1"/>
    </row>
    <row r="100" ht="35.25">
      <c r="B100" s="1"/>
    </row>
    <row r="101" ht="35.25">
      <c r="B101" s="1"/>
    </row>
    <row r="102" ht="35.25">
      <c r="B102" s="1"/>
    </row>
    <row r="103" ht="35.25">
      <c r="B103" s="1"/>
    </row>
    <row r="104" ht="35.25">
      <c r="B104" s="1"/>
    </row>
    <row r="105" ht="35.25">
      <c r="B105" s="1"/>
    </row>
    <row r="106" ht="35.25">
      <c r="B106" s="1"/>
    </row>
    <row r="107" ht="35.25">
      <c r="B107" s="1"/>
    </row>
    <row r="108" ht="35.25">
      <c r="B108" s="1"/>
    </row>
    <row r="109" ht="35.25">
      <c r="B109" s="1"/>
    </row>
    <row r="110" ht="35.25">
      <c r="B110" s="1"/>
    </row>
    <row r="111" ht="35.25">
      <c r="B111" s="1"/>
    </row>
    <row r="112" ht="35.25">
      <c r="B112" s="1"/>
    </row>
    <row r="113" ht="35.25">
      <c r="B113" s="1"/>
    </row>
    <row r="114" ht="35.25">
      <c r="B114" s="1"/>
    </row>
    <row r="115" ht="35.25">
      <c r="B115" s="1"/>
    </row>
    <row r="116" ht="35.25">
      <c r="B116" s="1"/>
    </row>
    <row r="117" ht="35.25">
      <c r="B117" s="1"/>
    </row>
    <row r="118" ht="35.25">
      <c r="B118" s="1"/>
    </row>
    <row r="119" ht="35.25">
      <c r="B119" s="1"/>
    </row>
    <row r="120" ht="35.25">
      <c r="B120" s="1"/>
    </row>
    <row r="121" ht="35.25">
      <c r="B121" s="1"/>
    </row>
    <row r="122" ht="35.25">
      <c r="B122" s="1"/>
    </row>
    <row r="123" ht="35.25">
      <c r="B123" s="1"/>
    </row>
    <row r="124" ht="35.25">
      <c r="B124" s="1"/>
    </row>
    <row r="125" ht="35.25">
      <c r="B125" s="1"/>
    </row>
    <row r="126" ht="35.25">
      <c r="B126" s="1"/>
    </row>
    <row r="127" ht="35.25">
      <c r="B127" s="1"/>
    </row>
    <row r="128" ht="35.25">
      <c r="B128" s="1"/>
    </row>
    <row r="129" ht="35.25">
      <c r="B129" s="1"/>
    </row>
    <row r="130" ht="35.25">
      <c r="B130" s="1"/>
    </row>
    <row r="131" ht="35.25">
      <c r="B131" s="1"/>
    </row>
    <row r="132" ht="35.25">
      <c r="B132" s="1"/>
    </row>
    <row r="133" ht="35.25">
      <c r="B133" s="1"/>
    </row>
    <row r="134" ht="35.25">
      <c r="B134" s="1"/>
    </row>
    <row r="135" ht="35.25">
      <c r="B135" s="1"/>
    </row>
    <row r="136" ht="35.25">
      <c r="B136" s="1"/>
    </row>
    <row r="137" ht="35.25">
      <c r="B137" s="1"/>
    </row>
    <row r="138" ht="35.25">
      <c r="B138" s="1"/>
    </row>
    <row r="139" ht="35.25">
      <c r="B139" s="1"/>
    </row>
    <row r="140" ht="35.25">
      <c r="B140" s="1"/>
    </row>
    <row r="141" ht="35.25">
      <c r="B141" s="1"/>
    </row>
    <row r="142" ht="35.25">
      <c r="B142" s="1"/>
    </row>
    <row r="143" ht="35.25">
      <c r="B143" s="1"/>
    </row>
    <row r="144" ht="35.25">
      <c r="B144" s="1"/>
    </row>
    <row r="145" ht="35.25">
      <c r="B145" s="1"/>
    </row>
    <row r="146" ht="35.25">
      <c r="B146" s="1"/>
    </row>
    <row r="147" ht="35.25">
      <c r="B147" s="1"/>
    </row>
    <row r="148" ht="35.25">
      <c r="B148" s="1"/>
    </row>
    <row r="149" ht="35.25">
      <c r="B149" s="1"/>
    </row>
    <row r="150" ht="35.25">
      <c r="B150" s="1"/>
    </row>
    <row r="151" ht="35.25">
      <c r="B151" s="1"/>
    </row>
    <row r="152" ht="35.25">
      <c r="B152" s="1"/>
    </row>
    <row r="153" ht="35.25">
      <c r="B153" s="1"/>
    </row>
    <row r="154" ht="35.25">
      <c r="B154" s="1"/>
    </row>
    <row r="155" ht="35.25">
      <c r="B155" s="1"/>
    </row>
    <row r="156" ht="35.25">
      <c r="B156" s="1"/>
    </row>
    <row r="157" ht="35.25">
      <c r="B157" s="1"/>
    </row>
    <row r="158" ht="35.25">
      <c r="B158" s="1"/>
    </row>
    <row r="159" ht="35.25">
      <c r="B159" s="1"/>
    </row>
    <row r="160" ht="35.25">
      <c r="B160" s="1"/>
    </row>
    <row r="161" ht="35.25">
      <c r="B161" s="1"/>
    </row>
    <row r="162" ht="35.25">
      <c r="B162" s="1"/>
    </row>
    <row r="163" ht="35.25">
      <c r="B163" s="1"/>
    </row>
    <row r="164" ht="35.25">
      <c r="B164" s="1"/>
    </row>
    <row r="165" ht="35.25">
      <c r="B165" s="1"/>
    </row>
    <row r="166" ht="35.25">
      <c r="B166" s="1"/>
    </row>
    <row r="167" ht="35.25">
      <c r="B167" s="1"/>
    </row>
    <row r="168" ht="35.25">
      <c r="B168" s="1"/>
    </row>
    <row r="169" ht="35.25">
      <c r="B169" s="1"/>
    </row>
    <row r="170" ht="35.25">
      <c r="B170" s="1"/>
    </row>
    <row r="171" ht="35.25">
      <c r="B171" s="1"/>
    </row>
    <row r="172" ht="35.25">
      <c r="B172" s="1"/>
    </row>
    <row r="173" ht="35.25">
      <c r="B173" s="1"/>
    </row>
    <row r="174" ht="35.25">
      <c r="B174" s="1"/>
    </row>
    <row r="175" ht="35.25">
      <c r="B175" s="1"/>
    </row>
    <row r="176" ht="35.25">
      <c r="B176" s="1"/>
    </row>
    <row r="177" ht="35.25">
      <c r="B177" s="1"/>
    </row>
    <row r="178" ht="35.25">
      <c r="B178" s="1"/>
    </row>
    <row r="179" ht="35.25">
      <c r="B179" s="1"/>
    </row>
    <row r="180" ht="35.25">
      <c r="B180" s="1"/>
    </row>
    <row r="181" ht="35.25">
      <c r="B181" s="1"/>
    </row>
    <row r="182" ht="35.25">
      <c r="B182" s="1"/>
    </row>
    <row r="183" ht="35.25">
      <c r="B183" s="1"/>
    </row>
    <row r="184" ht="35.25">
      <c r="B184" s="1"/>
    </row>
    <row r="185" ht="35.25">
      <c r="B185" s="1"/>
    </row>
    <row r="186" ht="35.25">
      <c r="B186" s="1"/>
    </row>
    <row r="187" ht="35.25">
      <c r="B187" s="1"/>
    </row>
    <row r="188" ht="35.25">
      <c r="B188" s="1"/>
    </row>
    <row r="189" ht="35.25">
      <c r="B189" s="1"/>
    </row>
    <row r="190" ht="35.25">
      <c r="B190" s="1"/>
    </row>
    <row r="191" ht="35.25">
      <c r="B191" s="1"/>
    </row>
    <row r="192" ht="35.25">
      <c r="B192" s="1"/>
    </row>
    <row r="193" ht="35.25">
      <c r="B193" s="1"/>
    </row>
    <row r="194" ht="35.25">
      <c r="B194" s="1"/>
    </row>
    <row r="195" ht="35.25">
      <c r="B195" s="1"/>
    </row>
    <row r="196" ht="35.25">
      <c r="B196" s="1"/>
    </row>
    <row r="197" ht="35.25">
      <c r="B197" s="1"/>
    </row>
    <row r="198" ht="35.25">
      <c r="B198" s="1"/>
    </row>
    <row r="199" ht="35.25">
      <c r="B199" s="1"/>
    </row>
    <row r="200" ht="35.25">
      <c r="B200" s="1"/>
    </row>
    <row r="201" ht="35.25">
      <c r="B201" s="1"/>
    </row>
    <row r="202" ht="35.25">
      <c r="B202" s="1"/>
    </row>
    <row r="203" ht="35.25">
      <c r="B203" s="1"/>
    </row>
    <row r="204" ht="35.25">
      <c r="B204" s="1"/>
    </row>
    <row r="205" ht="35.25">
      <c r="B205" s="1"/>
    </row>
    <row r="206" ht="35.25">
      <c r="B206" s="1"/>
    </row>
    <row r="207" ht="35.25">
      <c r="B207" s="1"/>
    </row>
    <row r="208" ht="35.25">
      <c r="B208" s="1"/>
    </row>
    <row r="209" ht="35.25">
      <c r="B209" s="1"/>
    </row>
    <row r="210" ht="35.25">
      <c r="B210" s="1"/>
    </row>
    <row r="211" ht="35.25">
      <c r="B211" s="1"/>
    </row>
    <row r="212" ht="35.25">
      <c r="B212" s="1"/>
    </row>
    <row r="213" ht="35.25">
      <c r="B213" s="1"/>
    </row>
    <row r="214" ht="35.25">
      <c r="B214" s="1"/>
    </row>
    <row r="215" ht="35.25">
      <c r="B215" s="1"/>
    </row>
    <row r="216" ht="35.25">
      <c r="B216" s="1"/>
    </row>
    <row r="217" ht="35.25">
      <c r="B217" s="1"/>
    </row>
    <row r="218" ht="35.25">
      <c r="B218" s="1"/>
    </row>
    <row r="219" ht="35.25">
      <c r="B219" s="1"/>
    </row>
    <row r="220" ht="35.25">
      <c r="B220" s="1"/>
    </row>
    <row r="221" ht="35.25">
      <c r="B221" s="1"/>
    </row>
    <row r="222" ht="35.25">
      <c r="B222" s="1"/>
    </row>
    <row r="223" ht="35.25">
      <c r="B223" s="1"/>
    </row>
    <row r="224" ht="35.25">
      <c r="B224" s="1"/>
    </row>
    <row r="225" ht="35.25">
      <c r="B225" s="1"/>
    </row>
    <row r="226" ht="35.25">
      <c r="B226" s="1"/>
    </row>
    <row r="227" ht="35.25">
      <c r="B227" s="1"/>
    </row>
    <row r="228" ht="35.25">
      <c r="B228" s="1"/>
    </row>
    <row r="229" ht="35.25">
      <c r="B229" s="1"/>
    </row>
    <row r="230" ht="35.25">
      <c r="B230" s="1"/>
    </row>
    <row r="231" ht="35.25">
      <c r="B231" s="1"/>
    </row>
    <row r="232" ht="35.25">
      <c r="B232" s="1"/>
    </row>
    <row r="233" ht="35.25">
      <c r="B233" s="1"/>
    </row>
    <row r="234" ht="35.25">
      <c r="B234" s="1"/>
    </row>
    <row r="235" ht="35.25">
      <c r="B235" s="1"/>
    </row>
    <row r="236" ht="35.25">
      <c r="B236" s="1"/>
    </row>
    <row r="237" ht="35.25">
      <c r="B237" s="1"/>
    </row>
    <row r="238" ht="35.25">
      <c r="B238" s="1"/>
    </row>
    <row r="239" ht="35.25">
      <c r="B239" s="1"/>
    </row>
    <row r="240" ht="35.25">
      <c r="B240" s="1"/>
    </row>
    <row r="241" ht="35.25">
      <c r="B241" s="1"/>
    </row>
    <row r="242" ht="35.25">
      <c r="B242" s="1"/>
    </row>
    <row r="243" ht="35.25">
      <c r="B243" s="1"/>
    </row>
    <row r="244" ht="35.25">
      <c r="B244" s="1"/>
    </row>
    <row r="245" ht="35.25">
      <c r="B245" s="1"/>
    </row>
    <row r="246" ht="35.25">
      <c r="B246" s="1"/>
    </row>
    <row r="247" ht="35.25">
      <c r="B247" s="1"/>
    </row>
    <row r="248" ht="35.25">
      <c r="B248" s="1"/>
    </row>
    <row r="249" ht="35.25">
      <c r="B249" s="1"/>
    </row>
    <row r="250" ht="35.25">
      <c r="B250" s="1"/>
    </row>
    <row r="251" ht="35.25">
      <c r="B251" s="1"/>
    </row>
    <row r="252" ht="35.25">
      <c r="B252" s="1"/>
    </row>
    <row r="253" ht="35.25">
      <c r="B253" s="1"/>
    </row>
    <row r="254" ht="35.25">
      <c r="B254" s="1"/>
    </row>
    <row r="255" ht="35.25">
      <c r="B255" s="1"/>
    </row>
    <row r="256" ht="35.25">
      <c r="B256" s="1"/>
    </row>
    <row r="257" ht="35.25">
      <c r="B257" s="1"/>
    </row>
    <row r="258" ht="35.25">
      <c r="B258" s="1"/>
    </row>
    <row r="259" ht="35.25">
      <c r="B259" s="1"/>
    </row>
    <row r="260" ht="35.25">
      <c r="B260" s="1"/>
    </row>
    <row r="261" ht="35.25">
      <c r="B261" s="1"/>
    </row>
    <row r="262" ht="35.25">
      <c r="B262" s="1"/>
    </row>
    <row r="263" ht="35.25">
      <c r="B263" s="1"/>
    </row>
    <row r="264" ht="35.25">
      <c r="B264" s="1"/>
    </row>
    <row r="265" ht="35.25">
      <c r="B265" s="1"/>
    </row>
    <row r="266" ht="35.25">
      <c r="B266" s="1"/>
    </row>
    <row r="267" ht="35.25">
      <c r="B267" s="1"/>
    </row>
    <row r="268" ht="35.25">
      <c r="B268" s="1"/>
    </row>
    <row r="269" ht="35.25">
      <c r="B269" s="1"/>
    </row>
    <row r="270" ht="35.25">
      <c r="B270" s="1"/>
    </row>
    <row r="271" ht="35.25">
      <c r="B271" s="1"/>
    </row>
    <row r="272" ht="35.25">
      <c r="B272" s="1"/>
    </row>
    <row r="273" ht="35.25">
      <c r="B273" s="1"/>
    </row>
    <row r="274" ht="35.25">
      <c r="B274" s="1"/>
    </row>
    <row r="275" ht="35.25">
      <c r="B275" s="1"/>
    </row>
    <row r="276" ht="35.25">
      <c r="B276" s="1"/>
    </row>
    <row r="277" ht="35.25">
      <c r="B277" s="1"/>
    </row>
    <row r="278" ht="35.25">
      <c r="B278" s="1"/>
    </row>
    <row r="279" ht="35.25">
      <c r="B279" s="1"/>
    </row>
    <row r="280" ht="35.25">
      <c r="B280" s="1"/>
    </row>
    <row r="281" ht="35.25">
      <c r="B281" s="1"/>
    </row>
    <row r="282" ht="35.25">
      <c r="B282" s="1"/>
    </row>
    <row r="283" ht="35.25">
      <c r="B283" s="1"/>
    </row>
    <row r="284" ht="35.25">
      <c r="B284" s="1"/>
    </row>
    <row r="285" ht="35.25">
      <c r="B285" s="1"/>
    </row>
    <row r="286" ht="35.25">
      <c r="B286" s="1"/>
    </row>
    <row r="287" ht="35.25">
      <c r="B287" s="1"/>
    </row>
    <row r="288" ht="35.25">
      <c r="B288" s="1"/>
    </row>
    <row r="289" ht="35.25">
      <c r="B289" s="1"/>
    </row>
    <row r="290" ht="35.25">
      <c r="B290" s="1"/>
    </row>
    <row r="291" ht="35.25">
      <c r="B291" s="1"/>
    </row>
    <row r="292" ht="35.25">
      <c r="B292" s="1"/>
    </row>
    <row r="293" ht="35.25">
      <c r="B293" s="1"/>
    </row>
    <row r="294" ht="35.25">
      <c r="B294" s="1"/>
    </row>
    <row r="295" ht="35.25">
      <c r="B295" s="1"/>
    </row>
    <row r="296" ht="35.25">
      <c r="B296" s="1"/>
    </row>
    <row r="297" ht="35.25">
      <c r="B297" s="1"/>
    </row>
    <row r="298" ht="35.25">
      <c r="B298" s="1"/>
    </row>
    <row r="299" ht="35.25">
      <c r="B299" s="1"/>
    </row>
    <row r="300" ht="35.25">
      <c r="B300" s="1"/>
    </row>
    <row r="301" ht="35.25">
      <c r="B301" s="1"/>
    </row>
    <row r="302" ht="35.25">
      <c r="B302" s="1"/>
    </row>
    <row r="303" ht="35.25">
      <c r="B303" s="1"/>
    </row>
    <row r="304" ht="35.25">
      <c r="B304" s="1"/>
    </row>
    <row r="305" ht="35.25">
      <c r="B305" s="1"/>
    </row>
    <row r="306" ht="35.25">
      <c r="B306" s="1"/>
    </row>
    <row r="307" ht="35.25">
      <c r="B307" s="1"/>
    </row>
    <row r="308" ht="35.25">
      <c r="B308" s="1"/>
    </row>
    <row r="309" ht="35.25">
      <c r="B309" s="1"/>
    </row>
    <row r="310" ht="35.25">
      <c r="B310" s="1"/>
    </row>
    <row r="311" ht="35.25">
      <c r="B311" s="1"/>
    </row>
    <row r="312" ht="35.25">
      <c r="B312" s="1"/>
    </row>
    <row r="313" ht="35.25">
      <c r="B313" s="1"/>
    </row>
    <row r="314" ht="35.25">
      <c r="B314" s="1"/>
    </row>
    <row r="315" ht="35.25">
      <c r="B315" s="1"/>
    </row>
    <row r="316" ht="35.25">
      <c r="B316" s="1"/>
    </row>
    <row r="317" ht="35.25">
      <c r="B317" s="1"/>
    </row>
    <row r="318" ht="35.25">
      <c r="B318" s="1"/>
    </row>
    <row r="319" ht="35.25">
      <c r="B319" s="1"/>
    </row>
    <row r="320" ht="35.25">
      <c r="B320" s="1"/>
    </row>
    <row r="321" ht="35.25">
      <c r="B321" s="1"/>
    </row>
    <row r="322" ht="35.25">
      <c r="B322" s="1"/>
    </row>
    <row r="323" ht="35.25">
      <c r="B323" s="1"/>
    </row>
    <row r="324" ht="35.25">
      <c r="B324" s="1"/>
    </row>
    <row r="325" ht="35.25">
      <c r="B325" s="1"/>
    </row>
    <row r="326" ht="35.25">
      <c r="B326" s="1"/>
    </row>
    <row r="327" ht="35.25">
      <c r="B327" s="1"/>
    </row>
    <row r="328" ht="35.25">
      <c r="B328" s="1"/>
    </row>
    <row r="329" ht="35.25">
      <c r="B329" s="1"/>
    </row>
    <row r="330" ht="35.25">
      <c r="B330" s="1"/>
    </row>
    <row r="331" ht="35.25">
      <c r="B331" s="1"/>
    </row>
    <row r="332" ht="35.25">
      <c r="B332" s="1"/>
    </row>
    <row r="333" ht="35.25">
      <c r="B333" s="1"/>
    </row>
    <row r="334" ht="35.25">
      <c r="B334" s="1"/>
    </row>
    <row r="335" ht="35.25">
      <c r="B335" s="1"/>
    </row>
    <row r="336" ht="35.25">
      <c r="B336" s="1"/>
    </row>
    <row r="337" ht="35.25">
      <c r="B337" s="1"/>
    </row>
    <row r="338" ht="35.25">
      <c r="B338" s="1"/>
    </row>
    <row r="339" ht="35.25">
      <c r="B339" s="1"/>
    </row>
    <row r="340" ht="35.25">
      <c r="B340" s="1"/>
    </row>
    <row r="341" ht="35.25">
      <c r="B341" s="1"/>
    </row>
    <row r="342" ht="35.25">
      <c r="B342" s="1"/>
    </row>
    <row r="343" ht="35.25">
      <c r="B343" s="1"/>
    </row>
    <row r="344" ht="35.25">
      <c r="B344" s="1"/>
    </row>
    <row r="345" ht="35.25">
      <c r="B345" s="1"/>
    </row>
    <row r="346" ht="35.25">
      <c r="B346" s="1"/>
    </row>
    <row r="347" ht="35.25">
      <c r="B347" s="1"/>
    </row>
    <row r="348" ht="35.25">
      <c r="B348" s="1"/>
    </row>
    <row r="349" ht="35.25">
      <c r="B349" s="1"/>
    </row>
    <row r="350" ht="35.25">
      <c r="B350" s="1"/>
    </row>
    <row r="351" ht="35.25">
      <c r="B351" s="1"/>
    </row>
    <row r="352" ht="35.25">
      <c r="B352" s="1"/>
    </row>
    <row r="353" ht="35.25">
      <c r="B353" s="1"/>
    </row>
    <row r="354" ht="35.25">
      <c r="B354" s="1"/>
    </row>
    <row r="355" ht="35.25">
      <c r="B355" s="1"/>
    </row>
    <row r="356" ht="35.25">
      <c r="B356" s="1"/>
    </row>
    <row r="357" ht="35.25">
      <c r="B357" s="1"/>
    </row>
    <row r="358" ht="35.25">
      <c r="B358" s="1"/>
    </row>
    <row r="359" ht="35.25">
      <c r="B359" s="1"/>
    </row>
    <row r="360" ht="35.25">
      <c r="B360" s="1"/>
    </row>
    <row r="361" ht="35.25">
      <c r="B361" s="1"/>
    </row>
    <row r="362" ht="35.25">
      <c r="B362" s="1"/>
    </row>
    <row r="363" ht="35.25">
      <c r="B363" s="1"/>
    </row>
    <row r="364" ht="35.25">
      <c r="B364" s="1"/>
    </row>
    <row r="365" ht="35.25">
      <c r="B365" s="1"/>
    </row>
    <row r="366" ht="35.25">
      <c r="B366" s="1"/>
    </row>
    <row r="367" ht="35.25">
      <c r="B367" s="1"/>
    </row>
    <row r="368" ht="35.25">
      <c r="B368" s="1"/>
    </row>
    <row r="369" ht="35.25">
      <c r="B369" s="1"/>
    </row>
    <row r="370" ht="35.25">
      <c r="B370" s="1"/>
    </row>
    <row r="371" ht="35.25">
      <c r="B371" s="1"/>
    </row>
    <row r="372" ht="35.25">
      <c r="B372" s="1"/>
    </row>
    <row r="373" ht="35.25">
      <c r="B373" s="1"/>
    </row>
    <row r="374" ht="35.25">
      <c r="B374" s="1"/>
    </row>
    <row r="375" ht="35.25">
      <c r="B375" s="1"/>
    </row>
    <row r="376" ht="35.25">
      <c r="B376" s="1"/>
    </row>
    <row r="377" ht="35.25">
      <c r="B377" s="1"/>
    </row>
    <row r="378" ht="35.25">
      <c r="B378" s="1"/>
    </row>
    <row r="379" ht="35.25">
      <c r="B379" s="1"/>
    </row>
    <row r="380" ht="35.25">
      <c r="B380" s="1"/>
    </row>
    <row r="381" ht="35.25">
      <c r="B381" s="1"/>
    </row>
    <row r="382" ht="35.25">
      <c r="B382" s="1"/>
    </row>
    <row r="383" ht="35.25">
      <c r="B383" s="1"/>
    </row>
    <row r="384" ht="35.25">
      <c r="B384" s="1"/>
    </row>
    <row r="385" ht="35.25">
      <c r="B385" s="1"/>
    </row>
    <row r="386" ht="35.25">
      <c r="B386" s="1"/>
    </row>
    <row r="387" ht="35.25">
      <c r="B387" s="1"/>
    </row>
    <row r="388" ht="35.25">
      <c r="B388" s="1"/>
    </row>
    <row r="389" ht="35.25">
      <c r="B389" s="1"/>
    </row>
    <row r="390" ht="35.25">
      <c r="B390" s="1"/>
    </row>
    <row r="391" ht="35.25">
      <c r="B391" s="1"/>
    </row>
    <row r="392" ht="35.25">
      <c r="B392" s="1"/>
    </row>
    <row r="393" ht="35.25">
      <c r="B393" s="1"/>
    </row>
    <row r="394" ht="35.25">
      <c r="B394" s="1"/>
    </row>
    <row r="395" ht="35.25">
      <c r="B395" s="1"/>
    </row>
    <row r="396" ht="35.25">
      <c r="B396" s="1"/>
    </row>
    <row r="397" ht="35.25">
      <c r="B397" s="1"/>
    </row>
    <row r="398" ht="35.25">
      <c r="B398" s="1"/>
    </row>
    <row r="399" ht="35.25">
      <c r="B399" s="1"/>
    </row>
    <row r="400" ht="35.25">
      <c r="B400" s="1"/>
    </row>
    <row r="401" ht="35.25">
      <c r="B401" s="1"/>
    </row>
    <row r="402" ht="35.25">
      <c r="B402" s="1"/>
    </row>
    <row r="403" ht="35.25">
      <c r="B403" s="1"/>
    </row>
    <row r="404" ht="35.25">
      <c r="B404" s="1"/>
    </row>
    <row r="405" ht="35.25">
      <c r="B405" s="1"/>
    </row>
    <row r="406" ht="35.25">
      <c r="B406" s="1"/>
    </row>
    <row r="407" ht="6" customHeight="1">
      <c r="B407" s="1"/>
    </row>
    <row r="408" ht="16.5" customHeight="1" hidden="1">
      <c r="B408" s="1"/>
    </row>
    <row r="409" ht="16.5" customHeight="1" hidden="1">
      <c r="B409" s="1"/>
    </row>
    <row r="410" ht="16.5" customHeight="1" hidden="1">
      <c r="B410" s="1"/>
    </row>
    <row r="411" ht="16.5" customHeight="1" hidden="1">
      <c r="B411" s="1"/>
    </row>
    <row r="412" ht="16.5" customHeight="1" hidden="1">
      <c r="B412" s="1"/>
    </row>
    <row r="413" ht="16.5" customHeight="1" hidden="1">
      <c r="B413" s="1"/>
    </row>
    <row r="414" ht="16.5" customHeight="1" hidden="1">
      <c r="B414" s="1"/>
    </row>
    <row r="415" ht="16.5" customHeight="1" hidden="1">
      <c r="B415" s="1"/>
    </row>
    <row r="416" ht="16.5" customHeight="1" hidden="1">
      <c r="B416" s="1"/>
    </row>
    <row r="417" ht="16.5" customHeight="1" hidden="1">
      <c r="B417" s="1"/>
    </row>
    <row r="418" ht="16.5" customHeight="1" hidden="1">
      <c r="B418" s="1"/>
    </row>
    <row r="419" ht="16.5" customHeight="1" hidden="1">
      <c r="B419" s="1"/>
    </row>
    <row r="420" ht="16.5" customHeight="1" hidden="1">
      <c r="B420" s="1"/>
    </row>
    <row r="421" ht="16.5" customHeight="1" hidden="1">
      <c r="B421" s="1"/>
    </row>
    <row r="422" ht="16.5" customHeight="1" hidden="1">
      <c r="B422" s="1"/>
    </row>
    <row r="423" ht="16.5" customHeight="1" hidden="1">
      <c r="B423" s="1"/>
    </row>
    <row r="424" ht="16.5" customHeight="1" hidden="1">
      <c r="B424" s="1"/>
    </row>
    <row r="425" ht="16.5" customHeight="1" hidden="1">
      <c r="B425" s="1"/>
    </row>
    <row r="426" ht="16.5" customHeight="1" hidden="1">
      <c r="B426" s="1"/>
    </row>
    <row r="427" ht="16.5" customHeight="1" hidden="1">
      <c r="B427" s="1"/>
    </row>
    <row r="428" ht="16.5" customHeight="1" hidden="1">
      <c r="B428" s="1"/>
    </row>
    <row r="429" ht="16.5" customHeight="1" hidden="1">
      <c r="B429" s="1"/>
    </row>
    <row r="430" ht="16.5" customHeight="1" hidden="1">
      <c r="B430" s="1"/>
    </row>
    <row r="431" ht="16.5" customHeight="1" hidden="1">
      <c r="B431" s="1"/>
    </row>
    <row r="432" ht="16.5" customHeight="1" hidden="1">
      <c r="B432" s="1"/>
    </row>
    <row r="433" ht="16.5" customHeight="1" hidden="1">
      <c r="B433" s="1"/>
    </row>
    <row r="434" ht="16.5" customHeight="1" hidden="1"/>
  </sheetData>
  <sheetProtection/>
  <mergeCells count="19">
    <mergeCell ref="U3:W3"/>
    <mergeCell ref="X3:Y3"/>
    <mergeCell ref="Z3:Z4"/>
    <mergeCell ref="AA3:AA4"/>
    <mergeCell ref="U2:AA2"/>
    <mergeCell ref="T3:T4"/>
    <mergeCell ref="A2:A4"/>
    <mergeCell ref="B2:B4"/>
    <mergeCell ref="C3:E3"/>
    <mergeCell ref="F3:H3"/>
    <mergeCell ref="C2:I2"/>
    <mergeCell ref="P2:T2"/>
    <mergeCell ref="C1:T1"/>
    <mergeCell ref="P3:P4"/>
    <mergeCell ref="Q3:Q4"/>
    <mergeCell ref="R3:R4"/>
    <mergeCell ref="S3:S4"/>
    <mergeCell ref="J2:L3"/>
    <mergeCell ref="M2:O3"/>
  </mergeCells>
  <printOptions horizontalCentered="1" verticalCentered="1"/>
  <pageMargins left="0" right="0" top="0" bottom="0" header="0" footer="0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Администрация</cp:lastModifiedBy>
  <cp:lastPrinted>2018-09-13T04:40:28Z</cp:lastPrinted>
  <dcterms:created xsi:type="dcterms:W3CDTF">2001-05-07T11:51:26Z</dcterms:created>
  <dcterms:modified xsi:type="dcterms:W3CDTF">2018-09-13T04:41:02Z</dcterms:modified>
  <cp:category/>
  <cp:version/>
  <cp:contentType/>
  <cp:contentStatus/>
</cp:coreProperties>
</file>