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210" windowWidth="10395" windowHeight="9000" tabRatio="469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'Свод'!$A$1:$R$24</definedName>
  </definedNames>
  <calcPr fullCalcOnLoad="1"/>
</workbook>
</file>

<file path=xl/sharedStrings.xml><?xml version="1.0" encoding="utf-8"?>
<sst xmlns="http://schemas.openxmlformats.org/spreadsheetml/2006/main" count="43" uniqueCount="35">
  <si>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</si>
  <si>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</si>
  <si>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</si>
  <si>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</si>
  <si>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</si>
  <si>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</si>
  <si>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Колос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</si>
  <si>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</si>
  <si>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</si>
  <si>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</si>
  <si>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</si>
  <si>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</si>
  <si>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</si>
  <si>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</si>
  <si>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СХПК Кушка</t>
  </si>
  <si>
    <t>№№ п/п</t>
  </si>
  <si>
    <t>план</t>
  </si>
  <si>
    <t>факт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</si>
  <si>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</si>
  <si>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</si>
  <si>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</si>
  <si>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</si>
  <si>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</si>
  <si>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</si>
  <si>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всего</t>
  </si>
  <si>
    <t>%вып.</t>
  </si>
  <si>
    <t xml:space="preserve">на сено </t>
  </si>
  <si>
    <t>на сенаж</t>
  </si>
  <si>
    <t>на зел. корм</t>
  </si>
  <si>
    <t>заготовлено, тонн</t>
  </si>
  <si>
    <t>сено</t>
  </si>
  <si>
    <t>сенаж</t>
  </si>
  <si>
    <t>подготовка почвы под озимые, га</t>
  </si>
  <si>
    <t>скошено однолетних трав, га</t>
  </si>
  <si>
    <t>Информация о заготовке кормов в сельхозпредприятиях и К(Ф)Х  Яльчикского района  на 20.07.2018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</si>
</sst>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b/>
      <sz val="24"/>
      <name val="Times New Roman"/>
      <family val="1"/>
    </font>
    <font>
      <sz val="24"/>
      <name val="Times New Roman"/>
      <family val="1"/>
    </font>
    <font>
      <b/>
      <sz val="26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sz val="48"/>
      <name val="Times New Roman"/>
      <family val="1"/>
    </font>
    <font>
      <b/>
      <sz val="10"/>
      <name val="Arial Cyr"/>
      <family val="0"/>
    </font>
    <font>
      <b/>
      <sz val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4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3" fillId="32" borderId="0" xfId="0" applyFont="1" applyFill="1" applyBorder="1" applyAlignment="1">
      <alignment vertic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11" xfId="0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 wrapText="1"/>
    </xf>
    <xf numFmtId="1" fontId="12" fillId="32" borderId="11" xfId="0" applyNumberFormat="1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vertical="center"/>
    </xf>
    <xf numFmtId="0" fontId="11" fillId="32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3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15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vertical="center"/>
    </xf>
    <xf numFmtId="0" fontId="14" fillId="0" borderId="20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3"/>
  <sheetViews>
    <sheetView tabSelected="1" view="pageBreakPreview" zoomScale="35" zoomScaleNormal="60" zoomScaleSheetLayoutView="3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21" sqref="N21"/>
    </sheetView>
  </sheetViews>
  <sheetFormatPr defaultColWidth="9.00390625" defaultRowHeight="12.75" outlineLevelRow="1"/>
  <cols>
    <col min="1" max="1" width="11.75390625" style="1" customWidth="1"/>
    <col min="2" max="2" width="52.125" style="4" customWidth="1"/>
    <col min="3" max="3" width="23.75390625" style="1" customWidth="1"/>
    <col min="4" max="4" width="18.625" style="1" customWidth="1"/>
    <col min="5" max="5" width="21.375" style="1" customWidth="1"/>
    <col min="6" max="6" width="19.00390625" style="1" customWidth="1"/>
    <col min="7" max="7" width="20.625" style="1" customWidth="1"/>
    <col min="8" max="8" width="23.875" style="1" customWidth="1"/>
    <col min="9" max="9" width="22.625" style="1" customWidth="1"/>
    <col min="10" max="10" width="19.75390625" style="1" customWidth="1"/>
    <col min="11" max="11" width="20.625" style="1" customWidth="1"/>
    <col min="12" max="12" width="23.75390625" style="1" customWidth="1"/>
    <col min="13" max="13" width="20.625" style="1" customWidth="1"/>
    <col min="14" max="14" width="26.00390625" style="1" customWidth="1"/>
    <col min="15" max="15" width="23.875" style="1" customWidth="1"/>
    <col min="16" max="16" width="19.25390625" style="1" customWidth="1"/>
    <col min="17" max="17" width="19.00390625" style="1" customWidth="1"/>
    <col min="18" max="16384" width="9.125" style="1" customWidth="1"/>
  </cols>
  <sheetData>
    <row r="1" spans="2:27" s="2" customFormat="1" ht="130.5" customHeight="1">
      <c r="B1" s="5"/>
      <c r="C1" s="40" t="s">
        <v>34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P1" s="42"/>
      <c r="Q1" s="42"/>
      <c r="R1" s="42"/>
      <c r="S1" s="43"/>
      <c r="T1" s="43"/>
      <c r="U1" s="43"/>
      <c r="V1" s="43"/>
      <c r="W1" s="43"/>
      <c r="X1" s="43"/>
      <c r="Y1" s="43"/>
      <c r="Z1" s="43"/>
      <c r="AA1" s="43"/>
    </row>
    <row r="2" spans="1:17" s="3" customFormat="1" ht="139.5" customHeight="1">
      <c r="A2" s="52" t="s">
        <v>15</v>
      </c>
      <c r="B2" s="54" t="s">
        <v>22</v>
      </c>
      <c r="C2" s="46" t="s">
        <v>33</v>
      </c>
      <c r="D2" s="47"/>
      <c r="E2" s="47"/>
      <c r="F2" s="47"/>
      <c r="G2" s="47"/>
      <c r="H2" s="47"/>
      <c r="I2" s="46" t="s">
        <v>29</v>
      </c>
      <c r="J2" s="56"/>
      <c r="K2" s="56"/>
      <c r="L2" s="56"/>
      <c r="M2" s="56"/>
      <c r="N2" s="57"/>
      <c r="O2" s="36" t="s">
        <v>32</v>
      </c>
      <c r="P2" s="37"/>
      <c r="Q2" s="37"/>
    </row>
    <row r="3" spans="1:17" s="3" customFormat="1" ht="73.5" customHeight="1">
      <c r="A3" s="52"/>
      <c r="B3" s="54"/>
      <c r="C3" s="48" t="s">
        <v>16</v>
      </c>
      <c r="D3" s="48" t="s">
        <v>24</v>
      </c>
      <c r="E3" s="48" t="s">
        <v>25</v>
      </c>
      <c r="F3" s="50"/>
      <c r="G3" s="50"/>
      <c r="H3" s="51"/>
      <c r="I3" s="44" t="s">
        <v>30</v>
      </c>
      <c r="J3" s="45"/>
      <c r="K3" s="45"/>
      <c r="L3" s="44" t="s">
        <v>31</v>
      </c>
      <c r="M3" s="45"/>
      <c r="N3" s="45"/>
      <c r="O3" s="38"/>
      <c r="P3" s="39"/>
      <c r="Q3" s="39"/>
    </row>
    <row r="4" spans="1:17" s="3" customFormat="1" ht="90.75" customHeight="1">
      <c r="A4" s="53"/>
      <c r="B4" s="55"/>
      <c r="C4" s="49"/>
      <c r="D4" s="49"/>
      <c r="E4" s="49"/>
      <c r="F4" s="13" t="s">
        <v>26</v>
      </c>
      <c r="G4" s="13" t="s">
        <v>27</v>
      </c>
      <c r="H4" s="13" t="s">
        <v>28</v>
      </c>
      <c r="I4" s="17" t="s">
        <v>16</v>
      </c>
      <c r="J4" s="17" t="s">
        <v>17</v>
      </c>
      <c r="K4" s="13" t="s">
        <v>25</v>
      </c>
      <c r="L4" s="13" t="s">
        <v>16</v>
      </c>
      <c r="M4" s="17" t="s">
        <v>17</v>
      </c>
      <c r="N4" s="18" t="s">
        <v>25</v>
      </c>
      <c r="O4" s="13" t="s">
        <v>16</v>
      </c>
      <c r="P4" s="17" t="s">
        <v>17</v>
      </c>
      <c r="Q4" s="18" t="s">
        <v>25</v>
      </c>
    </row>
    <row r="5" spans="1:17" s="12" customFormat="1" ht="49.5" customHeight="1" outlineLevel="1">
      <c r="A5" s="23">
        <v>1</v>
      </c>
      <c r="B5" s="24" t="s">
        <v>0</v>
      </c>
      <c r="C5" s="25">
        <v>1621</v>
      </c>
      <c r="D5" s="25">
        <v>883</v>
      </c>
      <c r="E5" s="26">
        <f>D5/C5*100</f>
        <v>54.472547809993834</v>
      </c>
      <c r="F5" s="25"/>
      <c r="G5" s="25">
        <v>883</v>
      </c>
      <c r="H5" s="25"/>
      <c r="I5" s="25">
        <v>850</v>
      </c>
      <c r="J5" s="25">
        <v>390</v>
      </c>
      <c r="K5" s="26">
        <f>J5/I5*100</f>
        <v>45.88235294117647</v>
      </c>
      <c r="L5" s="25">
        <v>6000</v>
      </c>
      <c r="M5" s="25">
        <v>3315</v>
      </c>
      <c r="N5" s="26">
        <f>M5/L5*100</f>
        <v>55.25</v>
      </c>
      <c r="O5" s="25">
        <v>1000</v>
      </c>
      <c r="P5" s="25">
        <v>640</v>
      </c>
      <c r="Q5" s="26">
        <f>P5/O5*100</f>
        <v>64</v>
      </c>
    </row>
    <row r="6" spans="1:17" s="12" customFormat="1" ht="49.5" customHeight="1" outlineLevel="1">
      <c r="A6" s="23">
        <v>2</v>
      </c>
      <c r="B6" s="24" t="s">
        <v>1</v>
      </c>
      <c r="C6" s="25">
        <v>31</v>
      </c>
      <c r="D6" s="25">
        <v>31</v>
      </c>
      <c r="E6" s="26">
        <f aca="true" t="shared" si="0" ref="E6:E24">D6/C6*100</f>
        <v>100</v>
      </c>
      <c r="F6" s="25"/>
      <c r="G6" s="25">
        <v>31</v>
      </c>
      <c r="H6" s="25"/>
      <c r="I6" s="25">
        <v>700</v>
      </c>
      <c r="J6" s="25"/>
      <c r="K6" s="26">
        <f aca="true" t="shared" si="1" ref="K6:K24">J6/I6*100</f>
        <v>0</v>
      </c>
      <c r="L6" s="25">
        <v>2000</v>
      </c>
      <c r="M6" s="25">
        <v>1700</v>
      </c>
      <c r="N6" s="26">
        <f aca="true" t="shared" si="2" ref="N6:N24">M6/L6*100</f>
        <v>85</v>
      </c>
      <c r="O6" s="25">
        <v>400</v>
      </c>
      <c r="P6" s="25">
        <v>130</v>
      </c>
      <c r="Q6" s="26">
        <f aca="true" t="shared" si="3" ref="Q6:Q24">P6/O6*100</f>
        <v>32.5</v>
      </c>
    </row>
    <row r="7" spans="1:17" s="10" customFormat="1" ht="49.5" customHeight="1" outlineLevel="1">
      <c r="A7" s="23">
        <v>3</v>
      </c>
      <c r="B7" s="24" t="s">
        <v>2</v>
      </c>
      <c r="C7" s="25">
        <v>176</v>
      </c>
      <c r="D7" s="25">
        <f aca="true" t="shared" si="4" ref="D7:D24">F7+G7+H7</f>
        <v>176</v>
      </c>
      <c r="E7" s="26">
        <f t="shared" si="0"/>
        <v>100</v>
      </c>
      <c r="F7" s="25"/>
      <c r="G7" s="25">
        <v>176</v>
      </c>
      <c r="H7" s="25"/>
      <c r="I7" s="25">
        <v>450</v>
      </c>
      <c r="J7" s="25">
        <v>400</v>
      </c>
      <c r="K7" s="26">
        <f t="shared" si="1"/>
        <v>88.88888888888889</v>
      </c>
      <c r="L7" s="25">
        <v>2000</v>
      </c>
      <c r="M7" s="25">
        <v>2000</v>
      </c>
      <c r="N7" s="26">
        <f t="shared" si="2"/>
        <v>100</v>
      </c>
      <c r="O7" s="27">
        <v>220</v>
      </c>
      <c r="P7" s="27">
        <v>50</v>
      </c>
      <c r="Q7" s="26">
        <f t="shared" si="3"/>
        <v>22.727272727272727</v>
      </c>
    </row>
    <row r="8" spans="1:17" s="12" customFormat="1" ht="49.5" customHeight="1" outlineLevel="1">
      <c r="A8" s="23">
        <v>4</v>
      </c>
      <c r="B8" s="28" t="s">
        <v>3</v>
      </c>
      <c r="C8" s="25">
        <v>0</v>
      </c>
      <c r="D8" s="25">
        <f t="shared" si="4"/>
        <v>0</v>
      </c>
      <c r="E8" s="26">
        <v>0</v>
      </c>
      <c r="F8" s="25"/>
      <c r="G8" s="25"/>
      <c r="H8" s="25"/>
      <c r="I8" s="29">
        <v>250</v>
      </c>
      <c r="J8" s="25">
        <v>60</v>
      </c>
      <c r="K8" s="26"/>
      <c r="L8" s="25"/>
      <c r="M8" s="25"/>
      <c r="N8" s="26"/>
      <c r="O8" s="25">
        <v>170</v>
      </c>
      <c r="P8" s="25"/>
      <c r="Q8" s="26">
        <f t="shared" si="3"/>
        <v>0</v>
      </c>
    </row>
    <row r="9" spans="1:17" s="12" customFormat="1" ht="49.5" customHeight="1" outlineLevel="1">
      <c r="A9" s="23">
        <v>5</v>
      </c>
      <c r="B9" s="24" t="s">
        <v>4</v>
      </c>
      <c r="C9" s="25">
        <v>129</v>
      </c>
      <c r="D9" s="25">
        <v>40</v>
      </c>
      <c r="E9" s="26">
        <f t="shared" si="0"/>
        <v>31.007751937984494</v>
      </c>
      <c r="F9" s="25"/>
      <c r="G9" s="25">
        <v>40</v>
      </c>
      <c r="H9" s="25"/>
      <c r="I9" s="25">
        <v>900</v>
      </c>
      <c r="J9" s="25">
        <v>450</v>
      </c>
      <c r="K9" s="26">
        <f t="shared" si="1"/>
        <v>50</v>
      </c>
      <c r="L9" s="25">
        <v>3000</v>
      </c>
      <c r="M9" s="25">
        <v>1000</v>
      </c>
      <c r="N9" s="26">
        <f t="shared" si="2"/>
        <v>33.33333333333333</v>
      </c>
      <c r="O9" s="25">
        <v>450</v>
      </c>
      <c r="P9" s="25">
        <v>300</v>
      </c>
      <c r="Q9" s="26">
        <f t="shared" si="3"/>
        <v>66.66666666666666</v>
      </c>
    </row>
    <row r="10" spans="1:17" s="12" customFormat="1" ht="49.5" customHeight="1" outlineLevel="1">
      <c r="A10" s="23">
        <v>6</v>
      </c>
      <c r="B10" s="24" t="s">
        <v>5</v>
      </c>
      <c r="C10" s="25">
        <v>176</v>
      </c>
      <c r="D10" s="25">
        <v>176</v>
      </c>
      <c r="E10" s="26">
        <f t="shared" si="0"/>
        <v>100</v>
      </c>
      <c r="F10" s="25"/>
      <c r="G10" s="25">
        <v>176</v>
      </c>
      <c r="H10" s="25"/>
      <c r="I10" s="25">
        <v>800</v>
      </c>
      <c r="J10" s="25">
        <v>100</v>
      </c>
      <c r="K10" s="26">
        <f t="shared" si="1"/>
        <v>12.5</v>
      </c>
      <c r="L10" s="25">
        <v>2600</v>
      </c>
      <c r="M10" s="25">
        <v>3370</v>
      </c>
      <c r="N10" s="26">
        <f t="shared" si="2"/>
        <v>129.6153846153846</v>
      </c>
      <c r="O10" s="25">
        <v>600</v>
      </c>
      <c r="P10" s="25">
        <v>190</v>
      </c>
      <c r="Q10" s="26">
        <f t="shared" si="3"/>
        <v>31.666666666666664</v>
      </c>
    </row>
    <row r="11" spans="1:17" s="12" customFormat="1" ht="49.5" customHeight="1" outlineLevel="1">
      <c r="A11" s="23">
        <v>7</v>
      </c>
      <c r="B11" s="24" t="s">
        <v>6</v>
      </c>
      <c r="C11" s="25">
        <v>105</v>
      </c>
      <c r="D11" s="25">
        <f t="shared" si="4"/>
        <v>0</v>
      </c>
      <c r="E11" s="26">
        <f t="shared" si="0"/>
        <v>0</v>
      </c>
      <c r="F11" s="25"/>
      <c r="G11" s="25"/>
      <c r="H11" s="25"/>
      <c r="I11" s="25">
        <v>250</v>
      </c>
      <c r="J11" s="25">
        <v>90</v>
      </c>
      <c r="K11" s="26">
        <f t="shared" si="1"/>
        <v>36</v>
      </c>
      <c r="L11" s="25">
        <v>1000</v>
      </c>
      <c r="M11" s="25">
        <v>700</v>
      </c>
      <c r="N11" s="26">
        <f t="shared" si="2"/>
        <v>70</v>
      </c>
      <c r="O11" s="25">
        <v>200</v>
      </c>
      <c r="P11" s="25">
        <v>100</v>
      </c>
      <c r="Q11" s="26">
        <f t="shared" si="3"/>
        <v>50</v>
      </c>
    </row>
    <row r="12" spans="1:17" s="12" customFormat="1" ht="49.5" customHeight="1" outlineLevel="1">
      <c r="A12" s="23">
        <v>8</v>
      </c>
      <c r="B12" s="24" t="s">
        <v>7</v>
      </c>
      <c r="C12" s="25">
        <v>89</v>
      </c>
      <c r="D12" s="25">
        <f t="shared" si="4"/>
        <v>89</v>
      </c>
      <c r="E12" s="26">
        <f t="shared" si="0"/>
        <v>100</v>
      </c>
      <c r="F12" s="25"/>
      <c r="G12" s="25">
        <v>89</v>
      </c>
      <c r="H12" s="25"/>
      <c r="I12" s="25">
        <v>500</v>
      </c>
      <c r="J12" s="25">
        <v>82</v>
      </c>
      <c r="K12" s="26">
        <f t="shared" si="1"/>
        <v>16.400000000000002</v>
      </c>
      <c r="L12" s="25">
        <v>2200</v>
      </c>
      <c r="M12" s="25">
        <v>2670</v>
      </c>
      <c r="N12" s="26">
        <f t="shared" si="2"/>
        <v>121.36363636363636</v>
      </c>
      <c r="O12" s="25">
        <v>120</v>
      </c>
      <c r="P12" s="25">
        <v>70</v>
      </c>
      <c r="Q12" s="26">
        <f t="shared" si="3"/>
        <v>58.333333333333336</v>
      </c>
    </row>
    <row r="13" spans="1:17" s="12" customFormat="1" ht="49.5" customHeight="1" outlineLevel="1">
      <c r="A13" s="23">
        <v>9</v>
      </c>
      <c r="B13" s="24" t="s">
        <v>8</v>
      </c>
      <c r="C13" s="25">
        <v>0</v>
      </c>
      <c r="D13" s="25">
        <f t="shared" si="4"/>
        <v>0</v>
      </c>
      <c r="E13" s="26">
        <v>0</v>
      </c>
      <c r="F13" s="25"/>
      <c r="G13" s="25"/>
      <c r="H13" s="25"/>
      <c r="I13" s="25">
        <v>150</v>
      </c>
      <c r="J13" s="25">
        <v>70</v>
      </c>
      <c r="K13" s="26">
        <f t="shared" si="1"/>
        <v>46.666666666666664</v>
      </c>
      <c r="L13" s="25"/>
      <c r="M13" s="25"/>
      <c r="N13" s="26"/>
      <c r="O13" s="25">
        <v>200</v>
      </c>
      <c r="P13" s="25">
        <v>200</v>
      </c>
      <c r="Q13" s="26">
        <f t="shared" si="3"/>
        <v>100</v>
      </c>
    </row>
    <row r="14" spans="1:17" s="12" customFormat="1" ht="49.5" customHeight="1" outlineLevel="1">
      <c r="A14" s="23">
        <v>10</v>
      </c>
      <c r="B14" s="24" t="s">
        <v>9</v>
      </c>
      <c r="C14" s="25">
        <v>20</v>
      </c>
      <c r="D14" s="25">
        <f t="shared" si="4"/>
        <v>20</v>
      </c>
      <c r="E14" s="26">
        <f t="shared" si="0"/>
        <v>100</v>
      </c>
      <c r="F14" s="25">
        <v>20</v>
      </c>
      <c r="G14" s="25"/>
      <c r="H14" s="25"/>
      <c r="I14" s="25">
        <v>150</v>
      </c>
      <c r="J14" s="25">
        <v>80</v>
      </c>
      <c r="K14" s="26">
        <f t="shared" si="1"/>
        <v>53.333333333333336</v>
      </c>
      <c r="L14" s="25"/>
      <c r="M14" s="25"/>
      <c r="N14" s="26"/>
      <c r="O14" s="25">
        <v>200</v>
      </c>
      <c r="P14" s="25">
        <v>150</v>
      </c>
      <c r="Q14" s="26">
        <f t="shared" si="3"/>
        <v>75</v>
      </c>
    </row>
    <row r="15" spans="1:17" s="12" customFormat="1" ht="49.5" customHeight="1" outlineLevel="1">
      <c r="A15" s="23">
        <v>11</v>
      </c>
      <c r="B15" s="24" t="s">
        <v>10</v>
      </c>
      <c r="C15" s="25">
        <v>34</v>
      </c>
      <c r="D15" s="25">
        <f t="shared" si="4"/>
        <v>34</v>
      </c>
      <c r="E15" s="26">
        <f t="shared" si="0"/>
        <v>100</v>
      </c>
      <c r="F15" s="25"/>
      <c r="G15" s="25">
        <v>34</v>
      </c>
      <c r="H15" s="25"/>
      <c r="I15" s="25">
        <v>300</v>
      </c>
      <c r="J15" s="25">
        <v>120</v>
      </c>
      <c r="K15" s="26">
        <f t="shared" si="1"/>
        <v>40</v>
      </c>
      <c r="L15" s="25">
        <v>1000</v>
      </c>
      <c r="M15" s="25">
        <v>1200</v>
      </c>
      <c r="N15" s="26">
        <f t="shared" si="2"/>
        <v>120</v>
      </c>
      <c r="O15" s="25">
        <v>60</v>
      </c>
      <c r="P15" s="25">
        <v>60</v>
      </c>
      <c r="Q15" s="26">
        <f t="shared" si="3"/>
        <v>100</v>
      </c>
    </row>
    <row r="16" spans="1:17" s="12" customFormat="1" ht="49.5" customHeight="1" outlineLevel="1">
      <c r="A16" s="23">
        <v>12</v>
      </c>
      <c r="B16" s="24" t="s">
        <v>11</v>
      </c>
      <c r="C16" s="25">
        <v>156</v>
      </c>
      <c r="D16" s="25">
        <f t="shared" si="4"/>
        <v>156</v>
      </c>
      <c r="E16" s="26">
        <f t="shared" si="0"/>
        <v>100</v>
      </c>
      <c r="F16" s="25"/>
      <c r="G16" s="25">
        <v>156</v>
      </c>
      <c r="H16" s="25"/>
      <c r="I16" s="25">
        <v>650</v>
      </c>
      <c r="J16" s="25">
        <v>217</v>
      </c>
      <c r="K16" s="26">
        <f t="shared" si="1"/>
        <v>33.38461538461539</v>
      </c>
      <c r="L16" s="25">
        <v>1500</v>
      </c>
      <c r="M16" s="25">
        <v>1600</v>
      </c>
      <c r="N16" s="26">
        <f t="shared" si="2"/>
        <v>106.66666666666667</v>
      </c>
      <c r="O16" s="25">
        <v>240</v>
      </c>
      <c r="P16" s="25">
        <v>120</v>
      </c>
      <c r="Q16" s="26">
        <f t="shared" si="3"/>
        <v>50</v>
      </c>
    </row>
    <row r="17" spans="1:17" s="12" customFormat="1" ht="49.5" customHeight="1" outlineLevel="1">
      <c r="A17" s="23">
        <v>13</v>
      </c>
      <c r="B17" s="24" t="s">
        <v>12</v>
      </c>
      <c r="C17" s="25">
        <v>186</v>
      </c>
      <c r="D17" s="25">
        <f t="shared" si="4"/>
        <v>110</v>
      </c>
      <c r="E17" s="26">
        <f t="shared" si="0"/>
        <v>59.13978494623656</v>
      </c>
      <c r="F17" s="25"/>
      <c r="G17" s="25">
        <v>110</v>
      </c>
      <c r="H17" s="25"/>
      <c r="I17" s="25">
        <v>850</v>
      </c>
      <c r="J17" s="25">
        <v>300</v>
      </c>
      <c r="K17" s="26">
        <f t="shared" si="1"/>
        <v>35.294117647058826</v>
      </c>
      <c r="L17" s="25">
        <v>3800</v>
      </c>
      <c r="M17" s="25">
        <v>3000</v>
      </c>
      <c r="N17" s="26">
        <f t="shared" si="2"/>
        <v>78.94736842105263</v>
      </c>
      <c r="O17" s="25">
        <v>250</v>
      </c>
      <c r="P17" s="25">
        <v>50</v>
      </c>
      <c r="Q17" s="26">
        <f t="shared" si="3"/>
        <v>20</v>
      </c>
    </row>
    <row r="18" spans="1:17" s="12" customFormat="1" ht="49.5" customHeight="1" outlineLevel="1">
      <c r="A18" s="23">
        <v>14</v>
      </c>
      <c r="B18" s="24" t="s">
        <v>13</v>
      </c>
      <c r="C18" s="25">
        <v>294</v>
      </c>
      <c r="D18" s="25">
        <f t="shared" si="4"/>
        <v>294</v>
      </c>
      <c r="E18" s="26">
        <f t="shared" si="0"/>
        <v>100</v>
      </c>
      <c r="F18" s="25"/>
      <c r="G18" s="25">
        <v>294</v>
      </c>
      <c r="H18" s="25"/>
      <c r="I18" s="25">
        <v>820</v>
      </c>
      <c r="J18" s="25">
        <v>559</v>
      </c>
      <c r="K18" s="26">
        <f t="shared" si="1"/>
        <v>68.17073170731707</v>
      </c>
      <c r="L18" s="25">
        <v>4500</v>
      </c>
      <c r="M18" s="25">
        <v>5288</v>
      </c>
      <c r="N18" s="26">
        <f t="shared" si="2"/>
        <v>117.51111111111112</v>
      </c>
      <c r="O18" s="25">
        <v>600</v>
      </c>
      <c r="P18" s="25">
        <v>180</v>
      </c>
      <c r="Q18" s="26">
        <f t="shared" si="3"/>
        <v>30</v>
      </c>
    </row>
    <row r="19" spans="1:17" s="10" customFormat="1" ht="49.5" customHeight="1">
      <c r="A19" s="23">
        <v>15</v>
      </c>
      <c r="B19" s="24" t="s">
        <v>14</v>
      </c>
      <c r="C19" s="25">
        <v>0</v>
      </c>
      <c r="D19" s="25">
        <f t="shared" si="4"/>
        <v>0</v>
      </c>
      <c r="E19" s="26">
        <v>0</v>
      </c>
      <c r="F19" s="25"/>
      <c r="G19" s="25"/>
      <c r="H19" s="25"/>
      <c r="I19" s="25">
        <v>0</v>
      </c>
      <c r="J19" s="25">
        <v>360</v>
      </c>
      <c r="K19" s="26"/>
      <c r="L19" s="25">
        <v>0</v>
      </c>
      <c r="M19" s="25"/>
      <c r="N19" s="26"/>
      <c r="O19" s="25"/>
      <c r="P19" s="25"/>
      <c r="Q19" s="26"/>
    </row>
    <row r="20" spans="1:17" s="10" customFormat="1" ht="49.5" customHeight="1">
      <c r="A20" s="23">
        <v>16</v>
      </c>
      <c r="B20" s="24" t="s">
        <v>19</v>
      </c>
      <c r="C20" s="25">
        <v>175</v>
      </c>
      <c r="D20" s="25">
        <f t="shared" si="4"/>
        <v>0</v>
      </c>
      <c r="E20" s="26">
        <f t="shared" si="0"/>
        <v>0</v>
      </c>
      <c r="F20" s="25"/>
      <c r="G20" s="25"/>
      <c r="H20" s="25"/>
      <c r="I20" s="25">
        <v>850</v>
      </c>
      <c r="J20" s="25">
        <v>390</v>
      </c>
      <c r="K20" s="26">
        <f t="shared" si="1"/>
        <v>45.88235294117647</v>
      </c>
      <c r="L20" s="25">
        <v>2500</v>
      </c>
      <c r="M20" s="25">
        <v>1000</v>
      </c>
      <c r="N20" s="26">
        <f t="shared" si="2"/>
        <v>40</v>
      </c>
      <c r="O20" s="25">
        <v>300</v>
      </c>
      <c r="P20" s="25">
        <v>160</v>
      </c>
      <c r="Q20" s="26">
        <f t="shared" si="3"/>
        <v>53.333333333333336</v>
      </c>
    </row>
    <row r="21" spans="1:17" s="10" customFormat="1" ht="49.5" customHeight="1">
      <c r="A21" s="23">
        <v>17</v>
      </c>
      <c r="B21" s="24" t="s">
        <v>23</v>
      </c>
      <c r="C21" s="25">
        <v>0</v>
      </c>
      <c r="D21" s="25">
        <f t="shared" si="4"/>
        <v>0</v>
      </c>
      <c r="E21" s="26"/>
      <c r="F21" s="25"/>
      <c r="G21" s="25"/>
      <c r="H21" s="25"/>
      <c r="I21" s="33"/>
      <c r="J21" s="33"/>
      <c r="K21" s="26"/>
      <c r="L21" s="33"/>
      <c r="M21" s="33"/>
      <c r="N21" s="26"/>
      <c r="O21" s="33">
        <v>660</v>
      </c>
      <c r="P21" s="33">
        <v>600</v>
      </c>
      <c r="Q21" s="26">
        <f t="shared" si="3"/>
        <v>90.9090909090909</v>
      </c>
    </row>
    <row r="22" spans="1:17" s="10" customFormat="1" ht="49.5" customHeight="1">
      <c r="A22" s="34"/>
      <c r="B22" s="35" t="s">
        <v>18</v>
      </c>
      <c r="C22" s="33">
        <f>SUM(C5:C21)</f>
        <v>3192</v>
      </c>
      <c r="D22" s="25">
        <f t="shared" si="4"/>
        <v>2009</v>
      </c>
      <c r="E22" s="26">
        <f t="shared" si="0"/>
        <v>62.93859649122807</v>
      </c>
      <c r="F22" s="33">
        <f>SUM(F5:F21)</f>
        <v>20</v>
      </c>
      <c r="G22" s="33">
        <f>SUM(G5:G21)</f>
        <v>1989</v>
      </c>
      <c r="H22" s="33">
        <f>SUM(H5:H21)</f>
        <v>0</v>
      </c>
      <c r="I22" s="33">
        <f>SUM(I5:I21)</f>
        <v>8470</v>
      </c>
      <c r="J22" s="33">
        <f>SUM(J5:J21)</f>
        <v>3668</v>
      </c>
      <c r="K22" s="26">
        <f t="shared" si="1"/>
        <v>43.30578512396694</v>
      </c>
      <c r="L22" s="33">
        <f>SUM(L5:L21)</f>
        <v>32100</v>
      </c>
      <c r="M22" s="33">
        <f>SUM(M5:M21)</f>
        <v>26843</v>
      </c>
      <c r="N22" s="26">
        <f t="shared" si="2"/>
        <v>83.62305295950155</v>
      </c>
      <c r="O22" s="33">
        <f>SUM(O5:O21)</f>
        <v>5670</v>
      </c>
      <c r="P22" s="33">
        <f>SUM(P5:P21)</f>
        <v>3000</v>
      </c>
      <c r="Q22" s="26">
        <f t="shared" si="3"/>
        <v>52.910052910052904</v>
      </c>
    </row>
    <row r="23" spans="1:17" s="11" customFormat="1" ht="49.5" customHeight="1" outlineLevel="1">
      <c r="A23" s="30"/>
      <c r="B23" s="31" t="s">
        <v>20</v>
      </c>
      <c r="C23" s="25">
        <v>766.74</v>
      </c>
      <c r="D23" s="25">
        <v>691</v>
      </c>
      <c r="E23" s="26">
        <f t="shared" si="0"/>
        <v>90.12181443514099</v>
      </c>
      <c r="F23" s="25">
        <v>126</v>
      </c>
      <c r="G23" s="25"/>
      <c r="H23" s="25">
        <v>565</v>
      </c>
      <c r="I23" s="32">
        <v>2100</v>
      </c>
      <c r="J23" s="32">
        <v>2808</v>
      </c>
      <c r="K23" s="26">
        <f t="shared" si="1"/>
        <v>133.71428571428572</v>
      </c>
      <c r="L23" s="32">
        <v>1900</v>
      </c>
      <c r="M23" s="32">
        <v>4000</v>
      </c>
      <c r="N23" s="26">
        <f t="shared" si="2"/>
        <v>210.52631578947367</v>
      </c>
      <c r="O23" s="33">
        <v>1000</v>
      </c>
      <c r="P23" s="33">
        <v>628</v>
      </c>
      <c r="Q23" s="26">
        <f t="shared" si="3"/>
        <v>62.8</v>
      </c>
    </row>
    <row r="24" spans="1:17" s="14" customFormat="1" ht="49.5" customHeight="1" outlineLevel="1">
      <c r="A24" s="20"/>
      <c r="B24" s="22" t="s">
        <v>21</v>
      </c>
      <c r="C24" s="21">
        <f>SUM(C22:C23)</f>
        <v>3958.74</v>
      </c>
      <c r="D24" s="25">
        <f t="shared" si="4"/>
        <v>2700</v>
      </c>
      <c r="E24" s="19">
        <f t="shared" si="0"/>
        <v>68.20351930159596</v>
      </c>
      <c r="F24" s="21">
        <f>SUM(F22:F23)</f>
        <v>146</v>
      </c>
      <c r="G24" s="21">
        <f>SUM(G22:G23)</f>
        <v>1989</v>
      </c>
      <c r="H24" s="21">
        <f>SUM(H22:H23)</f>
        <v>565</v>
      </c>
      <c r="I24" s="21">
        <f>SUM(I22:I23)</f>
        <v>10570</v>
      </c>
      <c r="J24" s="21">
        <f>SUM(J22:J23)</f>
        <v>6476</v>
      </c>
      <c r="K24" s="19">
        <f t="shared" si="1"/>
        <v>61.26773888363293</v>
      </c>
      <c r="L24" s="21">
        <f>SUM(L22:L23)</f>
        <v>34000</v>
      </c>
      <c r="M24" s="21">
        <f>SUM(M22:M23)</f>
        <v>30843</v>
      </c>
      <c r="N24" s="19">
        <f t="shared" si="2"/>
        <v>90.71470588235294</v>
      </c>
      <c r="O24" s="21">
        <f>SUM(O22:O23)</f>
        <v>6670</v>
      </c>
      <c r="P24" s="21">
        <f>SUM(P22:P23)</f>
        <v>3628</v>
      </c>
      <c r="Q24" s="19">
        <f t="shared" si="3"/>
        <v>54.3928035982009</v>
      </c>
    </row>
    <row r="25" s="15" customFormat="1" ht="46.5" customHeight="1">
      <c r="B25" s="16"/>
    </row>
    <row r="26" ht="16.5">
      <c r="B26" s="8"/>
    </row>
    <row r="27" spans="1:2" ht="30.75">
      <c r="A27" s="7"/>
      <c r="B27" s="9"/>
    </row>
    <row r="28" spans="1:2" ht="30.75">
      <c r="A28" s="7"/>
      <c r="B28" s="9"/>
    </row>
    <row r="29" spans="1:2" ht="30.75">
      <c r="A29" s="7"/>
      <c r="B29" s="9"/>
    </row>
    <row r="30" spans="1:2" ht="30.75">
      <c r="A30" s="7"/>
      <c r="B30" s="6"/>
    </row>
    <row r="31" spans="1:2" ht="30.75">
      <c r="A31" s="7"/>
      <c r="B31" s="6"/>
    </row>
    <row r="32" spans="1:2" ht="30.75">
      <c r="A32" s="7"/>
      <c r="B32" s="6"/>
    </row>
    <row r="33" spans="1:2" ht="30.75">
      <c r="A33" s="7"/>
      <c r="B33" s="6"/>
    </row>
    <row r="34" spans="1:2" ht="30.75">
      <c r="A34" s="7"/>
      <c r="B34" s="6"/>
    </row>
    <row r="35" spans="1:2" ht="30.75">
      <c r="A35" s="7"/>
      <c r="B35" s="6"/>
    </row>
    <row r="36" spans="1:2" ht="30.75">
      <c r="A36" s="7"/>
      <c r="B36" s="6"/>
    </row>
    <row r="37" spans="1:2" ht="30.75">
      <c r="A37" s="7"/>
      <c r="B37" s="6"/>
    </row>
    <row r="38" spans="1:2" ht="30.75">
      <c r="A38" s="7"/>
      <c r="B38" s="6"/>
    </row>
    <row r="39" spans="1:2" ht="30.75">
      <c r="A39" s="7"/>
      <c r="B39" s="6"/>
    </row>
    <row r="40" ht="16.5">
      <c r="B40" s="1"/>
    </row>
    <row r="41" ht="16.5">
      <c r="B41" s="1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6" customHeight="1">
      <c r="B407" s="1"/>
    </row>
    <row r="408" ht="16.5" hidden="1">
      <c r="B408" s="1"/>
    </row>
    <row r="409" ht="16.5" hidden="1">
      <c r="B409" s="1"/>
    </row>
    <row r="410" ht="16.5" hidden="1">
      <c r="B410" s="1"/>
    </row>
    <row r="411" ht="16.5" hidden="1">
      <c r="B411" s="1"/>
    </row>
    <row r="412" ht="16.5" hidden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>
      <c r="B432" s="1"/>
    </row>
    <row r="433" ht="16.5" hidden="1">
      <c r="B433" s="1"/>
    </row>
    <row r="434" ht="16.5" hidden="1"/>
  </sheetData>
  <sheetProtection/>
  <mergeCells count="13">
    <mergeCell ref="A2:A4"/>
    <mergeCell ref="B2:B4"/>
    <mergeCell ref="I2:N2"/>
    <mergeCell ref="O2:Q3"/>
    <mergeCell ref="C1:N1"/>
    <mergeCell ref="P1:AA1"/>
    <mergeCell ref="I3:K3"/>
    <mergeCell ref="L3:N3"/>
    <mergeCell ref="C2:H2"/>
    <mergeCell ref="C3:C4"/>
    <mergeCell ref="D3:D4"/>
    <mergeCell ref="E3:E4"/>
    <mergeCell ref="F3:H3"/>
  </mergeCells>
  <printOptions horizontalCentered="1" verticalCentered="1"/>
  <pageMargins left="0" right="0" top="0" bottom="0" header="0" footer="0"/>
  <pageSetup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Администрация</cp:lastModifiedBy>
  <cp:lastPrinted>2018-07-20T04:50:44Z</cp:lastPrinted>
  <dcterms:created xsi:type="dcterms:W3CDTF">2001-05-07T11:51:26Z</dcterms:created>
  <dcterms:modified xsi:type="dcterms:W3CDTF">2018-07-20T04:54:17Z</dcterms:modified>
  <cp:category/>
  <cp:version/>
  <cp:contentType/>
  <cp:contentStatus/>
</cp:coreProperties>
</file>