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<sst xmlns="http://schemas.openxmlformats.org/spreadsheetml/2006/main" count="35" uniqueCount="24">
  <si>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</si>
  <si>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</si>
  <si>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</si>
  <si>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</si>
  <si>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</si>
  <si>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</si>
  <si>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</si>
  <si>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</si>
  <si>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</si>
  <si>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</si>
  <si>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</si>
  <si>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</si>
  <si>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</si>
  <si>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</si>
  <si>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</si>
  <si>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</si>
  <si>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</si>
  <si>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</si>
  <si>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</si>
  <si>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</si>
  <si>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</si>
  <si>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</si>
  <si>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</si>
  <si>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01.07.06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</si>
</sst>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A1">
      <selection activeCell="P20" sqref="P20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40" t="s">
        <v>14</v>
      </c>
      <c r="R5" s="41"/>
    </row>
    <row r="6" spans="1:18" s="1" customFormat="1" ht="11.25" customHeight="1">
      <c r="A6" s="54"/>
      <c r="B6" s="54"/>
      <c r="C6" s="54"/>
      <c r="D6" s="53" t="s">
        <v>13</v>
      </c>
      <c r="E6" s="53"/>
      <c r="F6" s="53"/>
      <c r="G6" s="52" t="s">
        <v>12</v>
      </c>
      <c r="H6" s="52"/>
      <c r="I6" s="52"/>
      <c r="J6" s="52"/>
      <c r="K6" s="52"/>
      <c r="L6" s="52"/>
      <c r="M6" s="52"/>
      <c r="N6" s="52"/>
      <c r="O6" s="52"/>
      <c r="P6" s="42" t="s">
        <v>17</v>
      </c>
      <c r="Q6" s="43"/>
      <c r="R6" s="43"/>
    </row>
    <row r="7" spans="1:18" s="1" customFormat="1" ht="39" customHeight="1">
      <c r="A7" s="54"/>
      <c r="B7" s="54"/>
      <c r="C7" s="54"/>
      <c r="D7" s="53"/>
      <c r="E7" s="53"/>
      <c r="F7" s="53"/>
      <c r="G7" s="56" t="s">
        <v>10</v>
      </c>
      <c r="H7" s="57"/>
      <c r="I7" s="57"/>
      <c r="J7" s="56" t="s">
        <v>15</v>
      </c>
      <c r="K7" s="57"/>
      <c r="L7" s="57"/>
      <c r="M7" s="53" t="s">
        <v>11</v>
      </c>
      <c r="N7" s="53"/>
      <c r="O7" s="53"/>
      <c r="P7" s="43"/>
      <c r="Q7" s="43"/>
      <c r="R7" s="43"/>
    </row>
    <row r="8" spans="1:18" s="1" customFormat="1" ht="38.25" customHeight="1">
      <c r="A8" s="55"/>
      <c r="B8" s="55"/>
      <c r="C8" s="55"/>
      <c r="D8" s="20" t="s">
        <v>18</v>
      </c>
      <c r="E8" s="20" t="s">
        <v>22</v>
      </c>
      <c r="F8" s="21" t="s">
        <v>19</v>
      </c>
      <c r="G8" s="20" t="s">
        <v>18</v>
      </c>
      <c r="H8" s="29" t="s">
        <v>22</v>
      </c>
      <c r="I8" s="21" t="s">
        <v>19</v>
      </c>
      <c r="J8" s="20" t="s">
        <v>18</v>
      </c>
      <c r="K8" s="29" t="s">
        <v>9</v>
      </c>
      <c r="L8" s="21" t="s">
        <v>19</v>
      </c>
      <c r="M8" s="20" t="s">
        <v>18</v>
      </c>
      <c r="N8" s="29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50">
        <v>1</v>
      </c>
      <c r="B9" s="50"/>
      <c r="C9" s="50"/>
      <c r="D9" s="23">
        <v>2</v>
      </c>
      <c r="E9" s="30">
        <v>3</v>
      </c>
      <c r="F9" s="24">
        <v>4</v>
      </c>
      <c r="G9" s="30">
        <v>5</v>
      </c>
      <c r="H9" s="23">
        <v>6</v>
      </c>
      <c r="I9" s="24">
        <v>7</v>
      </c>
      <c r="J9" s="30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4" t="s">
        <v>0</v>
      </c>
      <c r="B10" s="45"/>
      <c r="C10" s="46"/>
      <c r="D10" s="31">
        <v>1292.2</v>
      </c>
      <c r="E10" s="32">
        <f aca="true" t="shared" si="0" ref="E10:E18">H10+K10+N10</f>
        <v>501.3</v>
      </c>
      <c r="F10" s="26">
        <f aca="true" t="shared" si="1" ref="F10:F18">E10/D10*100</f>
        <v>38.79430428726203</v>
      </c>
      <c r="G10" s="31">
        <v>425.8</v>
      </c>
      <c r="H10" s="32">
        <v>60.8</v>
      </c>
      <c r="I10" s="26">
        <f aca="true" t="shared" si="2" ref="I10:I18">H10/G10*100</f>
        <v>14.279004227336777</v>
      </c>
      <c r="J10" s="31">
        <v>20.5</v>
      </c>
      <c r="K10" s="32">
        <v>28.4</v>
      </c>
      <c r="L10" s="26">
        <f>K10/J10*100</f>
        <v>138.53658536585365</v>
      </c>
      <c r="M10" s="31">
        <v>845.9</v>
      </c>
      <c r="N10" s="32">
        <v>412.1</v>
      </c>
      <c r="O10" s="26">
        <f aca="true" t="shared" si="3" ref="O10:O18">N10/M10*100</f>
        <v>48.71734247546991</v>
      </c>
      <c r="P10" s="37">
        <v>1292.2</v>
      </c>
      <c r="Q10" s="34">
        <v>474.1</v>
      </c>
      <c r="R10" s="27">
        <f>Q10/P10*100</f>
        <v>36.68936697105711</v>
      </c>
    </row>
    <row r="11" spans="1:18" s="8" customFormat="1" ht="27.75" customHeight="1">
      <c r="A11" s="44" t="s">
        <v>1</v>
      </c>
      <c r="B11" s="45"/>
      <c r="C11" s="46"/>
      <c r="D11" s="31">
        <v>1824.1</v>
      </c>
      <c r="E11" s="32">
        <f t="shared" si="0"/>
        <v>756.9</v>
      </c>
      <c r="F11" s="26">
        <f t="shared" si="1"/>
        <v>41.49443561208267</v>
      </c>
      <c r="G11" s="31">
        <v>308.2</v>
      </c>
      <c r="H11" s="32">
        <v>37</v>
      </c>
      <c r="I11" s="26">
        <f t="shared" si="2"/>
        <v>12.00519143413368</v>
      </c>
      <c r="J11" s="31">
        <v>28</v>
      </c>
      <c r="K11" s="32">
        <v>17.8</v>
      </c>
      <c r="L11" s="26">
        <f aca="true" t="shared" si="4" ref="L11:L18">K11/J11*100</f>
        <v>63.57142857142858</v>
      </c>
      <c r="M11" s="31">
        <v>1487.9</v>
      </c>
      <c r="N11" s="32">
        <v>702.1</v>
      </c>
      <c r="O11" s="26">
        <f t="shared" si="3"/>
        <v>47.18731097519995</v>
      </c>
      <c r="P11" s="37">
        <v>1688</v>
      </c>
      <c r="Q11" s="34">
        <v>716.4</v>
      </c>
      <c r="R11" s="27">
        <f aca="true" t="shared" si="5" ref="R11:R21">Q11/P11*100</f>
        <v>42.44075829383886</v>
      </c>
    </row>
    <row r="12" spans="1:18" s="1" customFormat="1" ht="24.75" customHeight="1">
      <c r="A12" s="44" t="s">
        <v>2</v>
      </c>
      <c r="B12" s="45"/>
      <c r="C12" s="46"/>
      <c r="D12" s="31">
        <v>2337.5</v>
      </c>
      <c r="E12" s="32">
        <f t="shared" si="0"/>
        <v>844.7</v>
      </c>
      <c r="F12" s="26">
        <f t="shared" si="1"/>
        <v>36.13689839572193</v>
      </c>
      <c r="G12" s="31">
        <v>637.1</v>
      </c>
      <c r="H12" s="32">
        <v>79.9</v>
      </c>
      <c r="I12" s="26">
        <f t="shared" si="2"/>
        <v>12.541202323026212</v>
      </c>
      <c r="J12" s="31">
        <v>47.5</v>
      </c>
      <c r="K12" s="32">
        <v>24.4</v>
      </c>
      <c r="L12" s="26">
        <f t="shared" si="4"/>
        <v>51.368421052631575</v>
      </c>
      <c r="M12" s="31">
        <v>1652.9</v>
      </c>
      <c r="N12" s="32">
        <v>740.4</v>
      </c>
      <c r="O12" s="26">
        <f t="shared" si="3"/>
        <v>44.793998427007075</v>
      </c>
      <c r="P12" s="37">
        <v>2175.6</v>
      </c>
      <c r="Q12" s="34">
        <v>743.1</v>
      </c>
      <c r="R12" s="27">
        <f t="shared" si="5"/>
        <v>34.156094870380585</v>
      </c>
    </row>
    <row r="13" spans="1:18" s="1" customFormat="1" ht="24.75" customHeight="1">
      <c r="A13" s="44" t="s">
        <v>3</v>
      </c>
      <c r="B13" s="45"/>
      <c r="C13" s="46"/>
      <c r="D13" s="31">
        <v>2700.1</v>
      </c>
      <c r="E13" s="32">
        <f t="shared" si="0"/>
        <v>1114.3000000000002</v>
      </c>
      <c r="F13" s="26">
        <f t="shared" si="1"/>
        <v>41.26884189474465</v>
      </c>
      <c r="G13" s="31">
        <v>593.2</v>
      </c>
      <c r="H13" s="32">
        <v>134.3</v>
      </c>
      <c r="I13" s="26">
        <f t="shared" si="2"/>
        <v>22.639919082939986</v>
      </c>
      <c r="J13" s="31">
        <v>63</v>
      </c>
      <c r="K13" s="32">
        <v>31.3</v>
      </c>
      <c r="L13" s="26">
        <f t="shared" si="4"/>
        <v>49.682539682539684</v>
      </c>
      <c r="M13" s="31">
        <v>2043.9</v>
      </c>
      <c r="N13" s="32">
        <v>948.7</v>
      </c>
      <c r="O13" s="26">
        <f t="shared" si="3"/>
        <v>46.41616517442145</v>
      </c>
      <c r="P13" s="37">
        <v>2269.1</v>
      </c>
      <c r="Q13" s="34">
        <v>792.4</v>
      </c>
      <c r="R13" s="27">
        <f t="shared" si="5"/>
        <v>34.92133444978185</v>
      </c>
    </row>
    <row r="14" spans="1:18" s="1" customFormat="1" ht="24.75" customHeight="1">
      <c r="A14" s="44" t="s">
        <v>4</v>
      </c>
      <c r="B14" s="45"/>
      <c r="C14" s="46"/>
      <c r="D14" s="31">
        <v>1571.3</v>
      </c>
      <c r="E14" s="32">
        <f t="shared" si="0"/>
        <v>566.1</v>
      </c>
      <c r="F14" s="26">
        <f t="shared" si="1"/>
        <v>36.02749315853116</v>
      </c>
      <c r="G14" s="31">
        <v>439.1</v>
      </c>
      <c r="H14" s="32">
        <v>39.8</v>
      </c>
      <c r="I14" s="26">
        <f t="shared" si="2"/>
        <v>9.06399453427465</v>
      </c>
      <c r="J14" s="31">
        <v>31</v>
      </c>
      <c r="K14" s="32">
        <v>15.6</v>
      </c>
      <c r="L14" s="26">
        <f t="shared" si="4"/>
        <v>50.32258064516129</v>
      </c>
      <c r="M14" s="31">
        <v>1101.2</v>
      </c>
      <c r="N14" s="32">
        <v>510.7</v>
      </c>
      <c r="O14" s="26">
        <f t="shared" si="3"/>
        <v>46.37667998547039</v>
      </c>
      <c r="P14" s="37">
        <v>1559.3</v>
      </c>
      <c r="Q14" s="34">
        <v>551.8</v>
      </c>
      <c r="R14" s="27">
        <f t="shared" si="5"/>
        <v>35.387673956262425</v>
      </c>
    </row>
    <row r="15" spans="1:18" s="1" customFormat="1" ht="26.25" customHeight="1">
      <c r="A15" s="44" t="s">
        <v>5</v>
      </c>
      <c r="B15" s="45"/>
      <c r="C15" s="46"/>
      <c r="D15" s="31">
        <v>2156.5</v>
      </c>
      <c r="E15" s="32">
        <f t="shared" si="0"/>
        <v>887</v>
      </c>
      <c r="F15" s="26">
        <f t="shared" si="1"/>
        <v>41.13146301878043</v>
      </c>
      <c r="G15" s="31">
        <v>603.6</v>
      </c>
      <c r="H15" s="32">
        <v>130.4</v>
      </c>
      <c r="I15" s="26">
        <f t="shared" si="2"/>
        <v>21.603711066931744</v>
      </c>
      <c r="J15" s="31">
        <v>36</v>
      </c>
      <c r="K15" s="32">
        <v>46.1</v>
      </c>
      <c r="L15" s="26">
        <f t="shared" si="4"/>
        <v>128.05555555555557</v>
      </c>
      <c r="M15" s="31">
        <v>1516.9</v>
      </c>
      <c r="N15" s="32">
        <v>710.5</v>
      </c>
      <c r="O15" s="26">
        <f t="shared" si="3"/>
        <v>46.838947854176276</v>
      </c>
      <c r="P15" s="37">
        <v>1879.4</v>
      </c>
      <c r="Q15" s="34">
        <v>761.1</v>
      </c>
      <c r="R15" s="39">
        <f t="shared" si="5"/>
        <v>40.49696711716505</v>
      </c>
    </row>
    <row r="16" spans="1:18" s="1" customFormat="1" ht="24.75" customHeight="1">
      <c r="A16" s="44" t="s">
        <v>6</v>
      </c>
      <c r="B16" s="45"/>
      <c r="C16" s="46"/>
      <c r="D16" s="31">
        <v>1455.7</v>
      </c>
      <c r="E16" s="32">
        <f t="shared" si="0"/>
        <v>539.7</v>
      </c>
      <c r="F16" s="26">
        <f t="shared" si="1"/>
        <v>37.074946761008455</v>
      </c>
      <c r="G16" s="31">
        <v>394.4</v>
      </c>
      <c r="H16" s="32">
        <v>73.9</v>
      </c>
      <c r="I16" s="26">
        <f t="shared" si="2"/>
        <v>18.737322515212984</v>
      </c>
      <c r="J16" s="31">
        <v>27</v>
      </c>
      <c r="K16" s="32">
        <v>15.9</v>
      </c>
      <c r="L16" s="26">
        <f t="shared" si="4"/>
        <v>58.88888888888889</v>
      </c>
      <c r="M16" s="31">
        <v>1034.3</v>
      </c>
      <c r="N16" s="32">
        <v>449.9</v>
      </c>
      <c r="O16" s="26">
        <f t="shared" si="3"/>
        <v>43.49801798317703</v>
      </c>
      <c r="P16" s="37">
        <v>1455.7</v>
      </c>
      <c r="Q16" s="34">
        <v>515.6</v>
      </c>
      <c r="R16" s="27">
        <f t="shared" si="5"/>
        <v>35.419385862471664</v>
      </c>
    </row>
    <row r="17" spans="1:18" s="1" customFormat="1" ht="24.75" customHeight="1">
      <c r="A17" s="44" t="s">
        <v>7</v>
      </c>
      <c r="B17" s="45"/>
      <c r="C17" s="46"/>
      <c r="D17" s="31">
        <v>6156.6</v>
      </c>
      <c r="E17" s="32">
        <f t="shared" si="0"/>
        <v>2388.2</v>
      </c>
      <c r="F17" s="26">
        <f t="shared" si="1"/>
        <v>38.790891076243376</v>
      </c>
      <c r="G17" s="31">
        <v>1361.4</v>
      </c>
      <c r="H17" s="32">
        <v>828.3</v>
      </c>
      <c r="I17" s="26">
        <f t="shared" si="2"/>
        <v>60.84178052005288</v>
      </c>
      <c r="J17" s="31">
        <v>95</v>
      </c>
      <c r="K17" s="32">
        <v>70.5</v>
      </c>
      <c r="L17" s="26">
        <f t="shared" si="4"/>
        <v>74.21052631578947</v>
      </c>
      <c r="M17" s="31">
        <v>4700.2</v>
      </c>
      <c r="N17" s="32">
        <v>1489.4</v>
      </c>
      <c r="O17" s="26">
        <f t="shared" si="3"/>
        <v>31.688013276030812</v>
      </c>
      <c r="P17" s="37">
        <v>6156.6</v>
      </c>
      <c r="Q17" s="34">
        <v>2140.1</v>
      </c>
      <c r="R17" s="27">
        <f t="shared" si="5"/>
        <v>34.7610694214339</v>
      </c>
    </row>
    <row r="18" spans="1:18" s="1" customFormat="1" ht="24.75" customHeight="1">
      <c r="A18" s="44" t="s">
        <v>8</v>
      </c>
      <c r="B18" s="45"/>
      <c r="C18" s="46"/>
      <c r="D18" s="31">
        <v>3450.6</v>
      </c>
      <c r="E18" s="32">
        <f t="shared" si="0"/>
        <v>1443.3000000000002</v>
      </c>
      <c r="F18" s="26">
        <f t="shared" si="1"/>
        <v>41.82750825943315</v>
      </c>
      <c r="G18" s="31">
        <v>871.2</v>
      </c>
      <c r="H18" s="32">
        <v>255.4</v>
      </c>
      <c r="I18" s="26">
        <f t="shared" si="2"/>
        <v>29.315886134067952</v>
      </c>
      <c r="J18" s="31">
        <v>44</v>
      </c>
      <c r="K18" s="32">
        <v>23</v>
      </c>
      <c r="L18" s="26">
        <f t="shared" si="4"/>
        <v>52.27272727272727</v>
      </c>
      <c r="M18" s="31">
        <v>2535.4</v>
      </c>
      <c r="N18" s="32">
        <v>1164.9</v>
      </c>
      <c r="O18" s="26">
        <f t="shared" si="3"/>
        <v>45.945412952591305</v>
      </c>
      <c r="P18" s="37">
        <v>2554.3</v>
      </c>
      <c r="Q18" s="34">
        <v>947.4</v>
      </c>
      <c r="R18" s="27">
        <f t="shared" si="5"/>
        <v>37.09039658614884</v>
      </c>
    </row>
    <row r="19" spans="1:18" s="1" customFormat="1" ht="26.25" customHeight="1">
      <c r="A19" s="58" t="s">
        <v>16</v>
      </c>
      <c r="B19" s="59"/>
      <c r="C19" s="60"/>
      <c r="D19" s="31">
        <f>G19+J19+M19</f>
        <v>22944.600000000002</v>
      </c>
      <c r="E19" s="32">
        <f>H19+K19+N19</f>
        <v>9041.5</v>
      </c>
      <c r="F19" s="26">
        <f>E19/D19*100</f>
        <v>39.405786110893196</v>
      </c>
      <c r="G19" s="31">
        <f>SUM(G10:G18)</f>
        <v>5634</v>
      </c>
      <c r="H19" s="32">
        <f>H10+H11+H12+H13+H14+H15+H16+H17+H18</f>
        <v>1639.8000000000002</v>
      </c>
      <c r="I19" s="26">
        <f>H19/G19*100</f>
        <v>29.105431309904155</v>
      </c>
      <c r="J19" s="31">
        <f>SUM(J10:J18)</f>
        <v>392</v>
      </c>
      <c r="K19" s="32">
        <f>K10+K11+K12+K13+K14+K15+K16+K17+K18</f>
        <v>273</v>
      </c>
      <c r="L19" s="26">
        <f>K19/J19*100</f>
        <v>69.64285714285714</v>
      </c>
      <c r="M19" s="31">
        <f>M10+M11+M12+M13+M14+M15+M16+M17+M18</f>
        <v>16918.600000000002</v>
      </c>
      <c r="N19" s="32">
        <f>N10+N11+N12+N13+N14+N15+N16+N17+N18</f>
        <v>7128.699999999999</v>
      </c>
      <c r="O19" s="26">
        <f>N19/M19*100</f>
        <v>42.13528306124619</v>
      </c>
      <c r="P19" s="37">
        <f>P10+P11+P12+P13+P14+P15+P16+P17+P18</f>
        <v>21030.2</v>
      </c>
      <c r="Q19" s="34">
        <f>Q10+Q11+Q12+Q13+Q14+Q15+Q16+Q17+Q18</f>
        <v>7642</v>
      </c>
      <c r="R19" s="27">
        <f t="shared" si="5"/>
        <v>36.33821837167502</v>
      </c>
    </row>
    <row r="20" spans="1:18" s="1" customFormat="1" ht="26.25" customHeight="1">
      <c r="A20" s="44" t="s">
        <v>20</v>
      </c>
      <c r="B20" s="45"/>
      <c r="C20" s="46"/>
      <c r="D20" s="31">
        <v>135814.3</v>
      </c>
      <c r="E20" s="32">
        <f>H20+K20+N20</f>
        <v>72015.1</v>
      </c>
      <c r="F20" s="26">
        <f>E20/D20*100</f>
        <v>53.02468149524756</v>
      </c>
      <c r="G20" s="31">
        <v>11585.6</v>
      </c>
      <c r="H20" s="32">
        <v>6741.8</v>
      </c>
      <c r="I20" s="26">
        <f>H20/G20*100</f>
        <v>58.19120287253142</v>
      </c>
      <c r="J20" s="31">
        <v>3581.3</v>
      </c>
      <c r="K20" s="32">
        <v>1884.4</v>
      </c>
      <c r="L20" s="26">
        <f>K20/J20*100</f>
        <v>52.61776449892497</v>
      </c>
      <c r="M20" s="31">
        <v>120647.4</v>
      </c>
      <c r="N20" s="32">
        <v>63388.9</v>
      </c>
      <c r="O20" s="26">
        <f>N20/M20*100</f>
        <v>52.54062665254287</v>
      </c>
      <c r="P20" s="37">
        <v>137296.5</v>
      </c>
      <c r="Q20" s="34">
        <v>74340.8</v>
      </c>
      <c r="R20" s="27">
        <f t="shared" si="5"/>
        <v>54.14617269923123</v>
      </c>
    </row>
    <row r="21" spans="1:18" s="11" customFormat="1" ht="33.75" customHeight="1">
      <c r="A21" s="47" t="s">
        <v>21</v>
      </c>
      <c r="B21" s="48"/>
      <c r="C21" s="49"/>
      <c r="D21" s="28">
        <f>D19+D20-M19</f>
        <v>141840.3</v>
      </c>
      <c r="E21" s="33">
        <f>E20+E19-N19</f>
        <v>73927.90000000001</v>
      </c>
      <c r="F21" s="28">
        <f>E21/D21*100</f>
        <v>52.120518639625004</v>
      </c>
      <c r="G21" s="28">
        <f>G19+G20</f>
        <v>17219.6</v>
      </c>
      <c r="H21" s="33">
        <f>H19+H20</f>
        <v>8381.6</v>
      </c>
      <c r="I21" s="28">
        <f>H21/G21*100</f>
        <v>48.674765964366195</v>
      </c>
      <c r="J21" s="28">
        <f>J19+J20</f>
        <v>3973.3</v>
      </c>
      <c r="K21" s="33">
        <f>K19+K20</f>
        <v>2157.4</v>
      </c>
      <c r="L21" s="28">
        <f>K21/J21*100</f>
        <v>54.2974353811693</v>
      </c>
      <c r="M21" s="28">
        <f>M20</f>
        <v>120647.4</v>
      </c>
      <c r="N21" s="33">
        <f>N20</f>
        <v>63388.9</v>
      </c>
      <c r="O21" s="26">
        <f>N21/M21*100</f>
        <v>52.54062665254287</v>
      </c>
      <c r="P21" s="38">
        <f>P19+P20-M19</f>
        <v>141408.1</v>
      </c>
      <c r="Q21" s="35">
        <f>Q19+Q20-N19</f>
        <v>74854.1</v>
      </c>
      <c r="R21" s="27">
        <f t="shared" si="5"/>
        <v>52.934803593287796</v>
      </c>
    </row>
    <row r="22" spans="4:15" s="1" customFormat="1" ht="12">
      <c r="D22" s="12"/>
      <c r="E22" s="13"/>
      <c r="F22" s="12"/>
      <c r="G22" s="36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A19:C19"/>
    <mergeCell ref="A15:C15"/>
    <mergeCell ref="A11:C11"/>
    <mergeCell ref="A13:C13"/>
    <mergeCell ref="A14:C14"/>
    <mergeCell ref="B3:O3"/>
    <mergeCell ref="G6:O6"/>
    <mergeCell ref="D6:F7"/>
    <mergeCell ref="A6:C8"/>
    <mergeCell ref="G7:I7"/>
    <mergeCell ref="J7:L7"/>
    <mergeCell ref="M7:O7"/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Сергей Сайкин</cp:lastModifiedBy>
  <cp:lastPrinted>2006-12-25T04:43:18Z</cp:lastPrinted>
  <dcterms:created xsi:type="dcterms:W3CDTF">2006-03-24T12:07:52Z</dcterms:created>
  <dcterms:modified xsi:type="dcterms:W3CDTF">2007-02-01T06:07:54Z</dcterms:modified>
  <cp:category/>
  <cp:version/>
  <cp:contentType/>
  <cp:contentStatus/>
</cp:coreProperties>
</file>