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1340" windowHeight="9120" activeTab="0"/>
  </bookViews>
  <sheets>
    <sheet name="Надой молока" sheetId="1" r:id="rId1"/>
  </sheets>
  <definedNames>
    <definedName name="_xlnm.Print_Area" localSheetId="0">'Надой молока'!$A:$IV</definedName>
  </definedNames>
  <calcPr fullCalcOnLoad="1"/>
</workbook>
</file>

<file path=xl/sharedStrings.xml><?xml version="1.0" encoding="utf-8"?>
<sst xmlns="http://schemas.openxmlformats.org/spreadsheetml/2006/main" count="81" uniqueCount="77">
  <si>
    <t>Наименование МТФ и хозяйств</t>
  </si>
  <si>
    <t>Валовой надой (кг)</t>
  </si>
  <si>
    <t>Средний удой</t>
  </si>
  <si>
    <t>2006г</t>
  </si>
  <si>
    <t>+</t>
  </si>
  <si>
    <t>-</t>
  </si>
  <si>
    <t>Байдеряково</t>
  </si>
  <si>
    <t>Яльчики</t>
  </si>
  <si>
    <t>По к-зу "Прогресс"</t>
  </si>
  <si>
    <t>им. К.Маркса</t>
  </si>
  <si>
    <t>ООО "Аранчеево"</t>
  </si>
  <si>
    <t>им.Ленина</t>
  </si>
  <si>
    <t>Труд</t>
  </si>
  <si>
    <t>По к-зу "Надежда"</t>
  </si>
  <si>
    <t>Родник</t>
  </si>
  <si>
    <t>Свобода</t>
  </si>
  <si>
    <t>Колос</t>
  </si>
  <si>
    <t>Сатурн</t>
  </si>
  <si>
    <t>Нива</t>
  </si>
  <si>
    <t>Знамя</t>
  </si>
  <si>
    <t>Рассвет</t>
  </si>
  <si>
    <t>Комбайн</t>
  </si>
  <si>
    <t>Кушка</t>
  </si>
  <si>
    <t>ООО "Арланово"</t>
  </si>
  <si>
    <t>Марс</t>
  </si>
  <si>
    <t>По району</t>
  </si>
  <si>
    <t>Кол-во коров</t>
  </si>
  <si>
    <t>Телефоны</t>
  </si>
  <si>
    <t>2 19 79</t>
  </si>
  <si>
    <t>46 2 52</t>
  </si>
  <si>
    <t>33 2 88</t>
  </si>
  <si>
    <t>44 2 23</t>
  </si>
  <si>
    <t>36 2 49</t>
  </si>
  <si>
    <t>36 2 72</t>
  </si>
  <si>
    <t>37 2 46</t>
  </si>
  <si>
    <t>37 2 41</t>
  </si>
  <si>
    <t>23 2 34</t>
  </si>
  <si>
    <t>23 2 38</t>
  </si>
  <si>
    <t>30 2 33</t>
  </si>
  <si>
    <t>41 2 42</t>
  </si>
  <si>
    <t>39 2 82</t>
  </si>
  <si>
    <t>24 2 17</t>
  </si>
  <si>
    <t>48 2 90</t>
  </si>
  <si>
    <t>48 2 45</t>
  </si>
  <si>
    <t>Арбузова Тамара Ивановна</t>
  </si>
  <si>
    <t>Калинина Надежда Витальевна</t>
  </si>
  <si>
    <t>Королева Людмила Петровна</t>
  </si>
  <si>
    <t>Димитриева Рена Сильвестровна</t>
  </si>
  <si>
    <t>Тунгулова Наталья Петровна</t>
  </si>
  <si>
    <t>Смирнова Галина Владимировна</t>
  </si>
  <si>
    <t>Комиссарова Надежда Анатольевна</t>
  </si>
  <si>
    <t>Казначеева Людмила Максимовна</t>
  </si>
  <si>
    <t>Павлова Аполенария Васильевна</t>
  </si>
  <si>
    <t>Краснова Галина Анатольевна</t>
  </si>
  <si>
    <t>Порфирьева Валентина Александровна</t>
  </si>
  <si>
    <t>Васильева Елена Васильевна</t>
  </si>
  <si>
    <t>Каширина Людмила Ивановна</t>
  </si>
  <si>
    <t>Петрова Людмила Ивановна</t>
  </si>
  <si>
    <t>Козлова Галина Петровна</t>
  </si>
  <si>
    <t>Бикмуллина Эндже Фаиковна</t>
  </si>
  <si>
    <t>ФИО</t>
  </si>
  <si>
    <t>-----------------------</t>
  </si>
  <si>
    <t>48 2 46</t>
  </si>
  <si>
    <t>Продано в физическом весе (кг)</t>
  </si>
  <si>
    <t>41 2 16</t>
  </si>
  <si>
    <t>Товарность</t>
  </si>
  <si>
    <t>47 2 42</t>
  </si>
  <si>
    <t>Победа</t>
  </si>
  <si>
    <t>СВЕДЕНИЯ</t>
  </si>
  <si>
    <t>Яманчурино</t>
  </si>
  <si>
    <t>Эмметево</t>
  </si>
  <si>
    <t>2007г</t>
  </si>
  <si>
    <t>Урожай</t>
  </si>
  <si>
    <t xml:space="preserve"> </t>
  </si>
  <si>
    <t>44 2 32</t>
  </si>
  <si>
    <t>41 3 89</t>
  </si>
  <si>
    <t xml:space="preserve"> по надою молока по состоянию на 08 июня 2007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</si>
</sst>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 quotePrefix="1">
      <alignment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/>
    </xf>
    <xf numFmtId="9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2" borderId="1" xfId="0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/>
    </xf>
    <xf numFmtId="164" fontId="2" fillId="3" borderId="1" xfId="0" applyNumberFormat="1" applyFont="1" applyFill="1" applyBorder="1" applyAlignment="1">
      <alignment/>
    </xf>
    <xf numFmtId="9" fontId="2" fillId="3" borderId="1" xfId="0" applyNumberFormat="1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9" fontId="2" fillId="4" borderId="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20" fontId="0" fillId="0" borderId="0" xfId="0" applyNumberFormat="1" applyAlignment="1">
      <alignment/>
    </xf>
    <xf numFmtId="9" fontId="2" fillId="2" borderId="1" xfId="0" applyNumberFormat="1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="75" zoomScaleNormal="75" workbookViewId="0" topLeftCell="A1">
      <selection activeCell="B37" sqref="B37"/>
    </sheetView>
  </sheetViews>
  <sheetFormatPr defaultColWidth="9.00390625" defaultRowHeight="12.75"/>
  <cols>
    <col min="1" max="1" width="21.25390625" style="0" customWidth="1"/>
    <col min="2" max="2" width="10.875" style="0" customWidth="1"/>
    <col min="3" max="3" width="9.375" style="0" customWidth="1"/>
    <col min="4" max="4" width="9.00390625" style="0" customWidth="1"/>
    <col min="5" max="5" width="8.00390625" style="0" customWidth="1"/>
    <col min="6" max="6" width="14.25390625" style="0" customWidth="1"/>
    <col min="7" max="7" width="14.125" style="0" customWidth="1"/>
    <col min="8" max="8" width="4.125" style="0" customWidth="1"/>
    <col min="9" max="9" width="39.125" style="0" customWidth="1"/>
    <col min="10" max="10" width="11.00390625" style="0" customWidth="1"/>
    <col min="11" max="11" width="14.875" style="0" customWidth="1"/>
  </cols>
  <sheetData>
    <row r="1" spans="1:8" ht="15">
      <c r="A1" s="4"/>
      <c r="B1" s="4"/>
      <c r="C1" s="4"/>
      <c r="D1" s="4"/>
      <c r="E1" s="4"/>
      <c r="F1" s="4"/>
      <c r="G1" s="4"/>
      <c r="H1" s="4"/>
    </row>
    <row r="2" spans="1:8" ht="15.75">
      <c r="A2" s="4"/>
      <c r="B2" s="4"/>
      <c r="C2" s="29" t="s">
        <v>68</v>
      </c>
      <c r="D2" s="29"/>
      <c r="E2" s="4"/>
      <c r="F2" s="4"/>
      <c r="G2" s="4"/>
      <c r="H2" s="4"/>
    </row>
    <row r="3" spans="1:8" ht="15">
      <c r="A3" s="4"/>
      <c r="B3" s="4"/>
      <c r="C3" s="4"/>
      <c r="D3" s="4"/>
      <c r="E3" s="4"/>
      <c r="F3" s="4"/>
      <c r="G3" s="4"/>
      <c r="H3" s="4"/>
    </row>
    <row r="4" spans="1:8" ht="15">
      <c r="A4" s="4"/>
      <c r="B4" s="4" t="s">
        <v>76</v>
      </c>
      <c r="C4" s="4"/>
      <c r="D4" s="4"/>
      <c r="E4" s="4"/>
      <c r="F4" s="4"/>
      <c r="G4" s="4"/>
      <c r="H4" s="4"/>
    </row>
    <row r="5" spans="1:12" ht="15">
      <c r="A5" s="4"/>
      <c r="B5" s="4"/>
      <c r="C5" s="4"/>
      <c r="D5" s="4"/>
      <c r="E5" s="4"/>
      <c r="F5" s="4"/>
      <c r="G5" s="4"/>
      <c r="H5" s="4"/>
      <c r="L5" s="23"/>
    </row>
    <row r="6" spans="1:12" ht="15" customHeight="1">
      <c r="A6" s="32" t="s">
        <v>0</v>
      </c>
      <c r="B6" s="30" t="s">
        <v>1</v>
      </c>
      <c r="C6" s="34" t="s">
        <v>2</v>
      </c>
      <c r="D6" s="35"/>
      <c r="E6" s="5" t="s">
        <v>4</v>
      </c>
      <c r="F6" s="30" t="s">
        <v>63</v>
      </c>
      <c r="G6" s="30" t="s">
        <v>65</v>
      </c>
      <c r="H6" s="4"/>
      <c r="L6" s="23"/>
    </row>
    <row r="7" spans="1:11" ht="33" customHeight="1">
      <c r="A7" s="33"/>
      <c r="B7" s="31"/>
      <c r="C7" s="6" t="s">
        <v>71</v>
      </c>
      <c r="D7" s="6" t="s">
        <v>3</v>
      </c>
      <c r="E7" s="7" t="s">
        <v>5</v>
      </c>
      <c r="F7" s="31"/>
      <c r="G7" s="31"/>
      <c r="H7" s="4"/>
      <c r="I7" s="2" t="s">
        <v>60</v>
      </c>
      <c r="J7" s="2" t="s">
        <v>27</v>
      </c>
      <c r="K7" s="2" t="s">
        <v>26</v>
      </c>
    </row>
    <row r="8" spans="1:11" ht="15">
      <c r="A8" s="8" t="s">
        <v>6</v>
      </c>
      <c r="B8" s="9">
        <v>6208</v>
      </c>
      <c r="C8" s="10">
        <f>B8/K8</f>
        <v>16.778378378378378</v>
      </c>
      <c r="D8" s="9">
        <v>17.3</v>
      </c>
      <c r="E8" s="10">
        <f>C8-D8</f>
        <v>-0.5216216216216232</v>
      </c>
      <c r="F8" s="9">
        <v>5728</v>
      </c>
      <c r="G8" s="11">
        <f>F8/B8</f>
        <v>0.9226804123711341</v>
      </c>
      <c r="H8" s="4">
        <v>1</v>
      </c>
      <c r="I8" s="3" t="s">
        <v>61</v>
      </c>
      <c r="J8" s="1"/>
      <c r="K8" s="1">
        <v>370</v>
      </c>
    </row>
    <row r="9" spans="1:11" ht="15">
      <c r="A9" s="12" t="s">
        <v>7</v>
      </c>
      <c r="B9" s="9">
        <v>2401</v>
      </c>
      <c r="C9" s="10">
        <f aca="true" t="shared" si="0" ref="C9:C31">B9/K9</f>
        <v>24.01</v>
      </c>
      <c r="D9" s="9">
        <v>22.5</v>
      </c>
      <c r="E9" s="10">
        <f aca="true" t="shared" si="1" ref="E9:E31">C9-D9</f>
        <v>1.5100000000000016</v>
      </c>
      <c r="F9" s="9">
        <v>2231</v>
      </c>
      <c r="G9" s="11">
        <f aca="true" t="shared" si="2" ref="G9:G31">F9/B9</f>
        <v>0.9291961682632237</v>
      </c>
      <c r="H9" s="4">
        <v>1</v>
      </c>
      <c r="I9" s="3" t="s">
        <v>61</v>
      </c>
      <c r="J9" s="1"/>
      <c r="K9" s="1">
        <v>100</v>
      </c>
    </row>
    <row r="10" spans="1:11" ht="14.25" customHeight="1">
      <c r="A10" s="15" t="s">
        <v>8</v>
      </c>
      <c r="B10" s="15">
        <f>SUM(B8:B9)</f>
        <v>8609</v>
      </c>
      <c r="C10" s="16">
        <f t="shared" si="0"/>
        <v>18.317021276595746</v>
      </c>
      <c r="D10" s="15">
        <v>18.4</v>
      </c>
      <c r="E10" s="16">
        <f t="shared" si="1"/>
        <v>-0.08297872340425272</v>
      </c>
      <c r="F10" s="15">
        <f>SUM(F8:F9)</f>
        <v>7959</v>
      </c>
      <c r="G10" s="17">
        <f t="shared" si="2"/>
        <v>0.9244976187710535</v>
      </c>
      <c r="H10" s="4">
        <v>1</v>
      </c>
      <c r="I10" s="1" t="s">
        <v>44</v>
      </c>
      <c r="J10" s="1" t="s">
        <v>28</v>
      </c>
      <c r="K10" s="1">
        <v>470</v>
      </c>
    </row>
    <row r="11" spans="1:11" ht="15.75" customHeight="1">
      <c r="A11" s="9" t="s">
        <v>9</v>
      </c>
      <c r="B11" s="9">
        <v>1410</v>
      </c>
      <c r="C11" s="10">
        <f t="shared" si="0"/>
        <v>14.1</v>
      </c>
      <c r="D11" s="9">
        <v>9.8</v>
      </c>
      <c r="E11" s="10">
        <f t="shared" si="1"/>
        <v>4.299999999999999</v>
      </c>
      <c r="F11" s="9">
        <v>1245</v>
      </c>
      <c r="G11" s="11">
        <f t="shared" si="2"/>
        <v>0.8829787234042553</v>
      </c>
      <c r="H11" s="4">
        <v>1</v>
      </c>
      <c r="I11" s="1" t="s">
        <v>45</v>
      </c>
      <c r="J11" s="1" t="s">
        <v>66</v>
      </c>
      <c r="K11" s="1">
        <v>100</v>
      </c>
    </row>
    <row r="12" spans="1:11" ht="15">
      <c r="A12" s="28" t="s">
        <v>10</v>
      </c>
      <c r="B12" s="13">
        <v>1260</v>
      </c>
      <c r="C12" s="14">
        <f t="shared" si="0"/>
        <v>14.651162790697674</v>
      </c>
      <c r="D12" s="13">
        <v>11</v>
      </c>
      <c r="E12" s="14">
        <f t="shared" si="1"/>
        <v>3.651162790697674</v>
      </c>
      <c r="F12" s="13">
        <v>1136</v>
      </c>
      <c r="G12" s="11">
        <f t="shared" si="2"/>
        <v>0.9015873015873016</v>
      </c>
      <c r="H12" s="4">
        <v>1</v>
      </c>
      <c r="I12" s="1" t="s">
        <v>46</v>
      </c>
      <c r="J12" s="1" t="s">
        <v>29</v>
      </c>
      <c r="K12" s="1">
        <v>86</v>
      </c>
    </row>
    <row r="13" spans="1:11" ht="15">
      <c r="A13" s="9" t="s">
        <v>11</v>
      </c>
      <c r="B13" s="9">
        <v>1820</v>
      </c>
      <c r="C13" s="14">
        <f t="shared" si="0"/>
        <v>10.11111111111111</v>
      </c>
      <c r="D13" s="9">
        <v>13.7</v>
      </c>
      <c r="E13" s="10">
        <f t="shared" si="1"/>
        <v>-3.5888888888888886</v>
      </c>
      <c r="F13" s="9">
        <v>1460</v>
      </c>
      <c r="G13" s="11">
        <f t="shared" si="2"/>
        <v>0.8021978021978022</v>
      </c>
      <c r="H13" s="4">
        <v>1</v>
      </c>
      <c r="I13" s="1" t="s">
        <v>5</v>
      </c>
      <c r="J13" s="1" t="s">
        <v>30</v>
      </c>
      <c r="K13" s="1">
        <v>180</v>
      </c>
    </row>
    <row r="14" spans="1:13" ht="15">
      <c r="A14" s="27" t="s">
        <v>12</v>
      </c>
      <c r="B14" s="9">
        <v>2280</v>
      </c>
      <c r="C14" s="10">
        <f t="shared" si="0"/>
        <v>15.724137931034482</v>
      </c>
      <c r="D14" s="9">
        <v>13.9</v>
      </c>
      <c r="E14" s="10">
        <f t="shared" si="1"/>
        <v>1.8241379310344819</v>
      </c>
      <c r="F14" s="9">
        <v>1960</v>
      </c>
      <c r="G14" s="11">
        <f t="shared" si="2"/>
        <v>0.8596491228070176</v>
      </c>
      <c r="H14" s="4">
        <v>1</v>
      </c>
      <c r="I14" s="1" t="s">
        <v>73</v>
      </c>
      <c r="J14" s="1" t="s">
        <v>74</v>
      </c>
      <c r="K14" s="1">
        <v>145</v>
      </c>
      <c r="L14" s="22"/>
      <c r="M14" s="22"/>
    </row>
    <row r="15" spans="1:12" ht="15">
      <c r="A15" s="27" t="s">
        <v>70</v>
      </c>
      <c r="B15" s="9">
        <v>435</v>
      </c>
      <c r="C15" s="10">
        <f t="shared" si="0"/>
        <v>17.4</v>
      </c>
      <c r="D15" s="9">
        <v>12.9</v>
      </c>
      <c r="E15" s="10">
        <f t="shared" si="1"/>
        <v>4.499999999999998</v>
      </c>
      <c r="F15" s="9">
        <v>325</v>
      </c>
      <c r="G15" s="11">
        <f t="shared" si="2"/>
        <v>0.7471264367816092</v>
      </c>
      <c r="H15" s="4">
        <v>1</v>
      </c>
      <c r="I15" s="1" t="s">
        <v>47</v>
      </c>
      <c r="J15" s="1" t="s">
        <v>31</v>
      </c>
      <c r="K15" s="1">
        <v>25</v>
      </c>
      <c r="L15" s="22"/>
    </row>
    <row r="16" spans="1:11" ht="15">
      <c r="A16" s="15" t="s">
        <v>13</v>
      </c>
      <c r="B16" s="15">
        <v>458</v>
      </c>
      <c r="C16" s="16">
        <f t="shared" si="0"/>
        <v>4.626262626262626</v>
      </c>
      <c r="D16" s="15">
        <v>12.9</v>
      </c>
      <c r="E16" s="16">
        <f t="shared" si="1"/>
        <v>-8.273737373737374</v>
      </c>
      <c r="F16" s="15">
        <v>257</v>
      </c>
      <c r="G16" s="17">
        <f t="shared" si="2"/>
        <v>0.5611353711790393</v>
      </c>
      <c r="H16" s="4">
        <v>1</v>
      </c>
      <c r="I16" s="1" t="s">
        <v>48</v>
      </c>
      <c r="J16" s="1" t="s">
        <v>32</v>
      </c>
      <c r="K16" s="1">
        <v>99</v>
      </c>
    </row>
    <row r="17" spans="1:11" ht="18.75" customHeight="1">
      <c r="A17" s="9" t="s">
        <v>14</v>
      </c>
      <c r="B17" s="9">
        <v>1060</v>
      </c>
      <c r="C17" s="10">
        <f t="shared" si="0"/>
        <v>15.82089552238806</v>
      </c>
      <c r="D17" s="9">
        <v>19.1</v>
      </c>
      <c r="E17" s="10">
        <f t="shared" si="1"/>
        <v>-3.2791044776119413</v>
      </c>
      <c r="F17" s="9">
        <v>1020</v>
      </c>
      <c r="G17" s="11">
        <f t="shared" si="2"/>
        <v>0.9622641509433962</v>
      </c>
      <c r="H17" s="4">
        <v>1</v>
      </c>
      <c r="I17" s="1" t="s">
        <v>49</v>
      </c>
      <c r="J17" s="1" t="s">
        <v>33</v>
      </c>
      <c r="K17" s="1">
        <v>67</v>
      </c>
    </row>
    <row r="18" spans="1:11" ht="15">
      <c r="A18" s="9" t="s">
        <v>69</v>
      </c>
      <c r="B18" s="9">
        <v>1368</v>
      </c>
      <c r="C18" s="10">
        <f t="shared" si="0"/>
        <v>17.1</v>
      </c>
      <c r="D18" s="9">
        <v>18.2</v>
      </c>
      <c r="E18" s="10">
        <f t="shared" si="1"/>
        <v>-1.0999999999999979</v>
      </c>
      <c r="F18" s="9">
        <v>1228</v>
      </c>
      <c r="G18" s="11">
        <f t="shared" si="2"/>
        <v>0.8976608187134503</v>
      </c>
      <c r="H18" s="4">
        <v>1</v>
      </c>
      <c r="I18" s="1" t="s">
        <v>50</v>
      </c>
      <c r="J18" s="1" t="s">
        <v>34</v>
      </c>
      <c r="K18" s="1">
        <v>80</v>
      </c>
    </row>
    <row r="19" spans="1:11" ht="15">
      <c r="A19" s="9" t="s">
        <v>15</v>
      </c>
      <c r="B19" s="9">
        <v>1852</v>
      </c>
      <c r="C19" s="10">
        <f t="shared" si="0"/>
        <v>15.433333333333334</v>
      </c>
      <c r="D19" s="9">
        <v>15.6</v>
      </c>
      <c r="E19" s="10">
        <f t="shared" si="1"/>
        <v>-0.16666666666666607</v>
      </c>
      <c r="F19" s="9">
        <v>1526</v>
      </c>
      <c r="G19" s="11">
        <f t="shared" si="2"/>
        <v>0.8239740820734341</v>
      </c>
      <c r="H19" s="4">
        <v>1</v>
      </c>
      <c r="I19" s="1" t="s">
        <v>51</v>
      </c>
      <c r="J19" s="1" t="s">
        <v>35</v>
      </c>
      <c r="K19" s="1">
        <v>120</v>
      </c>
    </row>
    <row r="20" spans="1:11" ht="15">
      <c r="A20" s="9" t="s">
        <v>16</v>
      </c>
      <c r="B20" s="9">
        <v>1209</v>
      </c>
      <c r="C20" s="10">
        <f t="shared" si="0"/>
        <v>15.1125</v>
      </c>
      <c r="D20" s="9">
        <v>11.3</v>
      </c>
      <c r="E20" s="10">
        <f t="shared" si="1"/>
        <v>3.8125</v>
      </c>
      <c r="F20" s="9">
        <v>1008</v>
      </c>
      <c r="G20" s="11">
        <f t="shared" si="2"/>
        <v>0.8337468982630273</v>
      </c>
      <c r="H20" s="4">
        <v>1</v>
      </c>
      <c r="I20" s="1" t="s">
        <v>52</v>
      </c>
      <c r="J20" s="1" t="s">
        <v>36</v>
      </c>
      <c r="K20" s="1">
        <v>80</v>
      </c>
    </row>
    <row r="21" spans="1:11" ht="14.25" customHeight="1">
      <c r="A21" s="9" t="s">
        <v>17</v>
      </c>
      <c r="B21" s="9">
        <v>3210</v>
      </c>
      <c r="C21" s="10">
        <f t="shared" si="0"/>
        <v>24.692307692307693</v>
      </c>
      <c r="D21" s="9">
        <v>22.4</v>
      </c>
      <c r="E21" s="10">
        <f t="shared" si="1"/>
        <v>2.292307692307695</v>
      </c>
      <c r="F21" s="9">
        <v>2810</v>
      </c>
      <c r="G21" s="11">
        <f t="shared" si="2"/>
        <v>0.8753894080996885</v>
      </c>
      <c r="H21" s="4">
        <v>1</v>
      </c>
      <c r="I21" s="1" t="s">
        <v>53</v>
      </c>
      <c r="J21" s="1" t="s">
        <v>37</v>
      </c>
      <c r="K21" s="1">
        <v>130</v>
      </c>
    </row>
    <row r="22" spans="1:11" ht="15">
      <c r="A22" s="9" t="s">
        <v>18</v>
      </c>
      <c r="B22" s="9">
        <v>980</v>
      </c>
      <c r="C22" s="10">
        <f t="shared" si="0"/>
        <v>8.596491228070175</v>
      </c>
      <c r="D22" s="9">
        <v>10.3</v>
      </c>
      <c r="E22" s="10">
        <f t="shared" si="1"/>
        <v>-1.703508771929826</v>
      </c>
      <c r="F22" s="9">
        <v>765</v>
      </c>
      <c r="G22" s="11">
        <f t="shared" si="2"/>
        <v>0.7806122448979592</v>
      </c>
      <c r="H22" s="4">
        <v>1</v>
      </c>
      <c r="I22" s="1" t="s">
        <v>54</v>
      </c>
      <c r="J22" s="1" t="s">
        <v>38</v>
      </c>
      <c r="K22" s="1">
        <v>114</v>
      </c>
    </row>
    <row r="23" spans="1:11" ht="15">
      <c r="A23" s="27" t="s">
        <v>19</v>
      </c>
      <c r="B23" s="9">
        <v>578</v>
      </c>
      <c r="C23" s="14">
        <f t="shared" si="0"/>
        <v>11.56</v>
      </c>
      <c r="D23" s="9">
        <v>9.7</v>
      </c>
      <c r="E23" s="10">
        <f t="shared" si="1"/>
        <v>1.8600000000000012</v>
      </c>
      <c r="F23" s="13">
        <v>532</v>
      </c>
      <c r="G23" s="24">
        <f t="shared" si="2"/>
        <v>0.9204152249134948</v>
      </c>
      <c r="H23" s="4">
        <v>1</v>
      </c>
      <c r="I23" s="1" t="s">
        <v>55</v>
      </c>
      <c r="J23" s="1" t="s">
        <v>75</v>
      </c>
      <c r="K23" s="1">
        <v>50</v>
      </c>
    </row>
    <row r="24" spans="1:11" ht="15">
      <c r="A24" s="27" t="s">
        <v>72</v>
      </c>
      <c r="B24" s="9">
        <v>821</v>
      </c>
      <c r="C24" s="10">
        <f t="shared" si="0"/>
        <v>16.42</v>
      </c>
      <c r="D24" s="9">
        <v>13</v>
      </c>
      <c r="E24" s="10">
        <f t="shared" si="1"/>
        <v>3.4200000000000017</v>
      </c>
      <c r="F24" s="9">
        <v>720</v>
      </c>
      <c r="G24" s="11">
        <f t="shared" si="2"/>
        <v>0.876979293544458</v>
      </c>
      <c r="H24" s="4">
        <v>1</v>
      </c>
      <c r="I24" s="1" t="s">
        <v>56</v>
      </c>
      <c r="J24" s="1" t="s">
        <v>64</v>
      </c>
      <c r="K24" s="1">
        <v>50</v>
      </c>
    </row>
    <row r="25" spans="1:11" ht="15">
      <c r="A25" s="9" t="s">
        <v>20</v>
      </c>
      <c r="B25" s="9">
        <v>1967</v>
      </c>
      <c r="C25" s="10">
        <f t="shared" si="0"/>
        <v>13.565517241379311</v>
      </c>
      <c r="D25" s="9">
        <v>14.7</v>
      </c>
      <c r="E25" s="10">
        <f t="shared" si="1"/>
        <v>-1.1344827586206883</v>
      </c>
      <c r="F25" s="9">
        <v>1800</v>
      </c>
      <c r="G25" s="11">
        <f t="shared" si="2"/>
        <v>0.9150991357397051</v>
      </c>
      <c r="H25" s="4">
        <v>1</v>
      </c>
      <c r="I25" s="1" t="s">
        <v>57</v>
      </c>
      <c r="J25" s="1" t="s">
        <v>39</v>
      </c>
      <c r="K25" s="1">
        <v>145</v>
      </c>
    </row>
    <row r="26" spans="1:11" ht="15">
      <c r="A26" s="9" t="s">
        <v>21</v>
      </c>
      <c r="B26" s="9">
        <v>4363</v>
      </c>
      <c r="C26" s="10">
        <f t="shared" si="0"/>
        <v>20.776190476190475</v>
      </c>
      <c r="D26" s="10">
        <v>20.8</v>
      </c>
      <c r="E26" s="10">
        <f t="shared" si="1"/>
        <v>-0.0238095238095255</v>
      </c>
      <c r="F26" s="9">
        <v>4200</v>
      </c>
      <c r="G26" s="11">
        <f t="shared" si="2"/>
        <v>0.962640385056154</v>
      </c>
      <c r="H26" s="4">
        <v>1</v>
      </c>
      <c r="I26" s="1"/>
      <c r="J26" s="1" t="s">
        <v>40</v>
      </c>
      <c r="K26" s="1">
        <v>210</v>
      </c>
    </row>
    <row r="27" spans="1:11" ht="14.25" customHeight="1">
      <c r="A27" s="9" t="s">
        <v>67</v>
      </c>
      <c r="B27" s="25">
        <v>1940</v>
      </c>
      <c r="C27" s="10">
        <f t="shared" si="0"/>
        <v>25.866666666666667</v>
      </c>
      <c r="D27" s="10">
        <v>15.8</v>
      </c>
      <c r="E27" s="10">
        <f t="shared" si="1"/>
        <v>10.066666666666666</v>
      </c>
      <c r="F27" s="9">
        <v>1750</v>
      </c>
      <c r="G27" s="11">
        <f t="shared" si="2"/>
        <v>0.9020618556701031</v>
      </c>
      <c r="H27" s="4">
        <v>1</v>
      </c>
      <c r="I27" s="1" t="s">
        <v>5</v>
      </c>
      <c r="J27" s="1" t="s">
        <v>41</v>
      </c>
      <c r="K27" s="1">
        <v>75</v>
      </c>
    </row>
    <row r="28" spans="1:11" ht="15">
      <c r="A28" s="9" t="s">
        <v>22</v>
      </c>
      <c r="B28" s="9">
        <v>1876</v>
      </c>
      <c r="C28" s="10">
        <f t="shared" si="0"/>
        <v>15.633333333333333</v>
      </c>
      <c r="D28" s="10">
        <v>14.7</v>
      </c>
      <c r="E28" s="10">
        <f t="shared" si="1"/>
        <v>0.9333333333333336</v>
      </c>
      <c r="F28" s="9">
        <v>1740</v>
      </c>
      <c r="G28" s="11">
        <f t="shared" si="2"/>
        <v>0.9275053304904051</v>
      </c>
      <c r="H28" s="4">
        <v>1</v>
      </c>
      <c r="I28" s="1" t="s">
        <v>58</v>
      </c>
      <c r="J28" s="1" t="s">
        <v>42</v>
      </c>
      <c r="K28" s="1">
        <v>120</v>
      </c>
    </row>
    <row r="29" spans="1:11" ht="15">
      <c r="A29" s="27" t="s">
        <v>23</v>
      </c>
      <c r="B29" s="9">
        <v>435</v>
      </c>
      <c r="C29" s="10">
        <f t="shared" si="0"/>
        <v>15</v>
      </c>
      <c r="D29" s="10">
        <v>10.3</v>
      </c>
      <c r="E29" s="10">
        <f t="shared" si="1"/>
        <v>4.699999999999999</v>
      </c>
      <c r="F29" s="9">
        <v>366</v>
      </c>
      <c r="G29" s="11">
        <f t="shared" si="2"/>
        <v>0.8413793103448276</v>
      </c>
      <c r="H29" s="4">
        <v>1</v>
      </c>
      <c r="I29" s="1" t="s">
        <v>5</v>
      </c>
      <c r="J29" s="1" t="s">
        <v>62</v>
      </c>
      <c r="K29" s="1">
        <v>29</v>
      </c>
    </row>
    <row r="30" spans="1:11" ht="14.25" customHeight="1">
      <c r="A30" s="28" t="s">
        <v>24</v>
      </c>
      <c r="B30" s="9">
        <v>2040</v>
      </c>
      <c r="C30" s="10">
        <f t="shared" si="0"/>
        <v>14.782608695652174</v>
      </c>
      <c r="D30" s="10">
        <v>11.8</v>
      </c>
      <c r="E30" s="10">
        <f t="shared" si="1"/>
        <v>2.982608695652173</v>
      </c>
      <c r="F30" s="9">
        <v>1900</v>
      </c>
      <c r="G30" s="11">
        <f t="shared" si="2"/>
        <v>0.9313725490196079</v>
      </c>
      <c r="H30" s="4">
        <v>1</v>
      </c>
      <c r="I30" s="1" t="s">
        <v>59</v>
      </c>
      <c r="J30" s="1" t="s">
        <v>43</v>
      </c>
      <c r="K30" s="1">
        <v>138</v>
      </c>
    </row>
    <row r="31" spans="1:11" ht="15.75">
      <c r="A31" s="18" t="s">
        <v>25</v>
      </c>
      <c r="B31" s="19">
        <f>SUM(B10:B30)</f>
        <v>39971</v>
      </c>
      <c r="C31" s="20">
        <f t="shared" si="0"/>
        <v>15.71187106918239</v>
      </c>
      <c r="D31" s="10">
        <v>14.6</v>
      </c>
      <c r="E31" s="20">
        <f t="shared" si="1"/>
        <v>1.1118710691823903</v>
      </c>
      <c r="F31" s="19">
        <f>SUM(F10:F30)</f>
        <v>35707</v>
      </c>
      <c r="G31" s="21">
        <f t="shared" si="2"/>
        <v>0.8933226589277226</v>
      </c>
      <c r="H31" s="4"/>
      <c r="K31" s="1">
        <v>2544</v>
      </c>
    </row>
    <row r="32" spans="1:8" ht="15">
      <c r="A32" s="4"/>
      <c r="B32" s="4"/>
      <c r="C32" s="4"/>
      <c r="D32" s="4"/>
      <c r="E32" s="4"/>
      <c r="F32" s="4"/>
      <c r="G32" s="4"/>
      <c r="H32" s="4"/>
    </row>
    <row r="33" spans="2:6" ht="15">
      <c r="B33" s="26"/>
      <c r="F33" s="26"/>
    </row>
  </sheetData>
  <mergeCells count="6">
    <mergeCell ref="C2:D2"/>
    <mergeCell ref="F6:F7"/>
    <mergeCell ref="G6:G7"/>
    <mergeCell ref="A6:A7"/>
    <mergeCell ref="B6:B7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яльчикского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</dc:creator>
  <cp:keywords/>
  <dc:description/>
  <cp:lastModifiedBy>PetSV</cp:lastModifiedBy>
  <cp:lastPrinted>2007-06-08T07:08:47Z</cp:lastPrinted>
  <dcterms:created xsi:type="dcterms:W3CDTF">2006-02-28T04:32:31Z</dcterms:created>
  <dcterms:modified xsi:type="dcterms:W3CDTF">2007-08-06T09:12:51Z</dcterms:modified>
  <cp:category/>
  <cp:version/>
  <cp:contentType/>
  <cp:contentStatus/>
</cp:coreProperties>
</file>