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340" windowHeight="9120" activeTab="0"/>
  </bookViews>
  <sheets>
    <sheet name="надои молока" sheetId="1" r:id="rId1"/>
  </sheets>
  <definedNames>
    <definedName name="_xlnm.Print_Area" localSheetId="0">'надои молока'!$A:$IV</definedName>
  </definedNames>
  <calcPr fullCalcOnLoad="1"/>
</workbook>
</file>

<file path=xl/sharedStrings.xml><?xml version="1.0" encoding="utf-8"?>
<sst xmlns="http://schemas.openxmlformats.org/spreadsheetml/2006/main" count="80" uniqueCount="76">
  <si>
    <t>Наименование МТФ и хозяйств</t>
  </si>
  <si>
    <t>Валовой надой (кг)</t>
  </si>
  <si>
    <t>Средний удой</t>
  </si>
  <si>
    <t>2006г</t>
  </si>
  <si>
    <t>+</t>
  </si>
  <si>
    <t>-</t>
  </si>
  <si>
    <t>Байдеряково</t>
  </si>
  <si>
    <t>Яльчики</t>
  </si>
  <si>
    <t>По к-зу "Прогресс"</t>
  </si>
  <si>
    <t>им. К.Маркса</t>
  </si>
  <si>
    <t>ООО "Аранчеево"</t>
  </si>
  <si>
    <t>им.Ленина</t>
  </si>
  <si>
    <t>Труд</t>
  </si>
  <si>
    <t>Родник</t>
  </si>
  <si>
    <t>Свобода</t>
  </si>
  <si>
    <t>Колос</t>
  </si>
  <si>
    <t>Сатурн</t>
  </si>
  <si>
    <t>Нива</t>
  </si>
  <si>
    <t>Знамя</t>
  </si>
  <si>
    <t>Рассвет</t>
  </si>
  <si>
    <t>Комбайн</t>
  </si>
  <si>
    <t>Кушка</t>
  </si>
  <si>
    <t>ООО "Арланово"</t>
  </si>
  <si>
    <t>Марс</t>
  </si>
  <si>
    <t>По району</t>
  </si>
  <si>
    <t>Кол-во коров</t>
  </si>
  <si>
    <t>Телефоны</t>
  </si>
  <si>
    <t>2 19 79</t>
  </si>
  <si>
    <t>46 2 52</t>
  </si>
  <si>
    <t>33 2 88</t>
  </si>
  <si>
    <t>44 2 23</t>
  </si>
  <si>
    <t>36 2 72</t>
  </si>
  <si>
    <t>37 2 46</t>
  </si>
  <si>
    <t>37 2 41</t>
  </si>
  <si>
    <t>23 2 34</t>
  </si>
  <si>
    <t>23 2 38</t>
  </si>
  <si>
    <t>30 2 33</t>
  </si>
  <si>
    <t>41 2 42</t>
  </si>
  <si>
    <t>39 2 82</t>
  </si>
  <si>
    <t>24 2 17</t>
  </si>
  <si>
    <t>48 2 90</t>
  </si>
  <si>
    <t>48 2 45</t>
  </si>
  <si>
    <t>Арбузова Тамара Ивановна</t>
  </si>
  <si>
    <t>Калинина Надежда Витальевна</t>
  </si>
  <si>
    <t>Королева Людмила Петровна</t>
  </si>
  <si>
    <t>Димитриева Рена Сильвестровна</t>
  </si>
  <si>
    <t>Смирнова Галина Владимировна</t>
  </si>
  <si>
    <t>Комиссарова Надежда Анатольевна</t>
  </si>
  <si>
    <t>Казначеева Людмила Максимовна</t>
  </si>
  <si>
    <t>Павлова Аполенария Васильевна</t>
  </si>
  <si>
    <t>Краснова Галина Анатольевна</t>
  </si>
  <si>
    <t>Порфирьева Валентина Александровна</t>
  </si>
  <si>
    <t>Васильева Елена Васильевна</t>
  </si>
  <si>
    <t>Каширина Людмила Ивановна</t>
  </si>
  <si>
    <t>Петрова Людмила Ивановна</t>
  </si>
  <si>
    <t>Козлова Галина Петровна</t>
  </si>
  <si>
    <t>Бикмуллина Эндже Фаиковна</t>
  </si>
  <si>
    <t>ФИО</t>
  </si>
  <si>
    <t>-----------------------</t>
  </si>
  <si>
    <t>48 2 46</t>
  </si>
  <si>
    <t>Продано в физическом весе (кг)</t>
  </si>
  <si>
    <t>41 2 16</t>
  </si>
  <si>
    <t>Товарность</t>
  </si>
  <si>
    <t>47 2 42</t>
  </si>
  <si>
    <t>Победа</t>
  </si>
  <si>
    <t>СВЕДЕНИЯ</t>
  </si>
  <si>
    <t>Яманчурино</t>
  </si>
  <si>
    <t>Эмметево</t>
  </si>
  <si>
    <t>2007г</t>
  </si>
  <si>
    <t>Урожай</t>
  </si>
  <si>
    <t xml:space="preserve"> </t>
  </si>
  <si>
    <t>44 2 32</t>
  </si>
  <si>
    <t>41 3 89</t>
  </si>
  <si>
    <t>КФХ "Бикуловы"</t>
  </si>
  <si>
    <t>36-2-83</t>
  </si>
  <si>
    <t xml:space="preserve"> по надою молока по состоянию на 11 июля 2007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</si>
</sst>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 quotePrefix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Alignment="1">
      <alignment/>
    </xf>
    <xf numFmtId="9" fontId="2" fillId="2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9" fontId="2" fillId="0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5" zoomScaleNormal="75" workbookViewId="0" topLeftCell="A2">
      <selection activeCell="E38" sqref="E38"/>
    </sheetView>
  </sheetViews>
  <sheetFormatPr defaultColWidth="9.00390625" defaultRowHeight="12.75"/>
  <cols>
    <col min="1" max="1" width="21.25390625" style="0" customWidth="1"/>
    <col min="2" max="2" width="10.875" style="0" customWidth="1"/>
    <col min="3" max="3" width="9.375" style="0" customWidth="1"/>
    <col min="4" max="4" width="9.00390625" style="0" customWidth="1"/>
    <col min="5" max="5" width="8.00390625" style="0" customWidth="1"/>
    <col min="6" max="6" width="14.25390625" style="0" customWidth="1"/>
    <col min="7" max="7" width="14.125" style="0" customWidth="1"/>
    <col min="8" max="8" width="4.125" style="0" customWidth="1"/>
    <col min="9" max="9" width="39.125" style="0" customWidth="1"/>
    <col min="10" max="10" width="11.00390625" style="0" customWidth="1"/>
    <col min="11" max="11" width="14.87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.75">
      <c r="A2" s="4"/>
      <c r="B2" s="4"/>
      <c r="C2" s="25" t="s">
        <v>65</v>
      </c>
      <c r="D2" s="25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 t="s">
        <v>75</v>
      </c>
      <c r="C4" s="4"/>
      <c r="D4" s="4"/>
      <c r="E4" s="4"/>
      <c r="F4" s="4"/>
      <c r="G4" s="4"/>
      <c r="H4" s="4"/>
    </row>
    <row r="5" spans="1:12" ht="15">
      <c r="A5" s="4"/>
      <c r="B5" s="4"/>
      <c r="C5" s="4"/>
      <c r="D5" s="4"/>
      <c r="E5" s="4"/>
      <c r="F5" s="4"/>
      <c r="G5" s="4"/>
      <c r="H5" s="4"/>
      <c r="L5" s="16"/>
    </row>
    <row r="6" spans="1:12" ht="15" customHeight="1">
      <c r="A6" s="28" t="s">
        <v>0</v>
      </c>
      <c r="B6" s="26" t="s">
        <v>1</v>
      </c>
      <c r="C6" s="30" t="s">
        <v>2</v>
      </c>
      <c r="D6" s="31"/>
      <c r="E6" s="5" t="s">
        <v>4</v>
      </c>
      <c r="F6" s="26" t="s">
        <v>60</v>
      </c>
      <c r="G6" s="26" t="s">
        <v>62</v>
      </c>
      <c r="H6" s="4"/>
      <c r="L6" s="16"/>
    </row>
    <row r="7" spans="1:11" ht="33" customHeight="1">
      <c r="A7" s="29"/>
      <c r="B7" s="27"/>
      <c r="C7" s="6" t="s">
        <v>68</v>
      </c>
      <c r="D7" s="6" t="s">
        <v>3</v>
      </c>
      <c r="E7" s="7" t="s">
        <v>5</v>
      </c>
      <c r="F7" s="27"/>
      <c r="G7" s="27"/>
      <c r="H7" s="4"/>
      <c r="I7" s="2" t="s">
        <v>57</v>
      </c>
      <c r="J7" s="2" t="s">
        <v>26</v>
      </c>
      <c r="K7" s="2" t="s">
        <v>25</v>
      </c>
    </row>
    <row r="8" spans="1:11" ht="15">
      <c r="A8" s="8" t="s">
        <v>6</v>
      </c>
      <c r="B8" s="9">
        <v>5477</v>
      </c>
      <c r="C8" s="10">
        <f>B8/K8</f>
        <v>14.802702702702703</v>
      </c>
      <c r="D8" s="9">
        <v>17.2</v>
      </c>
      <c r="E8" s="10">
        <f>C8-D8</f>
        <v>-2.397297297297296</v>
      </c>
      <c r="F8" s="9">
        <v>4845</v>
      </c>
      <c r="G8" s="11">
        <f>F8/B8</f>
        <v>0.8846083622421034</v>
      </c>
      <c r="H8" s="4">
        <v>1</v>
      </c>
      <c r="I8" s="3" t="s">
        <v>58</v>
      </c>
      <c r="J8" s="1"/>
      <c r="K8" s="1">
        <v>370</v>
      </c>
    </row>
    <row r="9" spans="1:11" ht="15">
      <c r="A9" s="12" t="s">
        <v>7</v>
      </c>
      <c r="B9" s="9">
        <v>2246</v>
      </c>
      <c r="C9" s="10">
        <f aca="true" t="shared" si="0" ref="C9:C31">B9/K9</f>
        <v>22.46</v>
      </c>
      <c r="D9" s="9">
        <v>20.1</v>
      </c>
      <c r="E9" s="10">
        <f aca="true" t="shared" si="1" ref="E9:E31">C9-D9</f>
        <v>2.3599999999999994</v>
      </c>
      <c r="F9" s="9">
        <v>2106</v>
      </c>
      <c r="G9" s="11">
        <f aca="true" t="shared" si="2" ref="G9:G31">F9/B9</f>
        <v>0.93766696349065</v>
      </c>
      <c r="H9" s="4">
        <v>1</v>
      </c>
      <c r="I9" s="3" t="s">
        <v>58</v>
      </c>
      <c r="J9" s="1"/>
      <c r="K9" s="1">
        <v>100</v>
      </c>
    </row>
    <row r="10" spans="1:11" ht="14.25" customHeight="1">
      <c r="A10" s="20" t="s">
        <v>8</v>
      </c>
      <c r="B10" s="20">
        <f>SUM(B8:B9)</f>
        <v>7723</v>
      </c>
      <c r="C10" s="23">
        <f t="shared" si="0"/>
        <v>16.431914893617023</v>
      </c>
      <c r="D10" s="20">
        <v>17.8</v>
      </c>
      <c r="E10" s="23">
        <f t="shared" si="1"/>
        <v>-1.3680851063829778</v>
      </c>
      <c r="F10" s="20">
        <f>SUM(F8:F9)</f>
        <v>6951</v>
      </c>
      <c r="G10" s="24">
        <f t="shared" si="2"/>
        <v>0.9000388450084165</v>
      </c>
      <c r="H10" s="4">
        <v>1</v>
      </c>
      <c r="I10" s="1" t="s">
        <v>42</v>
      </c>
      <c r="J10" s="1" t="s">
        <v>27</v>
      </c>
      <c r="K10" s="1">
        <v>470</v>
      </c>
    </row>
    <row r="11" spans="1:11" ht="15.75" customHeight="1">
      <c r="A11" s="20" t="s">
        <v>9</v>
      </c>
      <c r="B11" s="9">
        <v>1472</v>
      </c>
      <c r="C11" s="10">
        <f t="shared" si="0"/>
        <v>14.72</v>
      </c>
      <c r="D11" s="9">
        <v>10.4</v>
      </c>
      <c r="E11" s="10">
        <f t="shared" si="1"/>
        <v>4.32</v>
      </c>
      <c r="F11" s="9">
        <v>1392</v>
      </c>
      <c r="G11" s="11">
        <f t="shared" si="2"/>
        <v>0.9456521739130435</v>
      </c>
      <c r="H11" s="4">
        <v>1</v>
      </c>
      <c r="I11" s="1" t="s">
        <v>43</v>
      </c>
      <c r="J11" s="1" t="s">
        <v>63</v>
      </c>
      <c r="K11" s="1">
        <v>100</v>
      </c>
    </row>
    <row r="12" spans="1:11" ht="15">
      <c r="A12" s="20" t="s">
        <v>10</v>
      </c>
      <c r="B12" s="13">
        <v>1562</v>
      </c>
      <c r="C12" s="14">
        <f t="shared" si="0"/>
        <v>18.162790697674417</v>
      </c>
      <c r="D12" s="13">
        <v>11.8</v>
      </c>
      <c r="E12" s="14">
        <f t="shared" si="1"/>
        <v>6.362790697674416</v>
      </c>
      <c r="F12" s="13">
        <v>1470</v>
      </c>
      <c r="G12" s="11">
        <f t="shared" si="2"/>
        <v>0.941101152368758</v>
      </c>
      <c r="H12" s="4">
        <v>1</v>
      </c>
      <c r="I12" s="1" t="s">
        <v>44</v>
      </c>
      <c r="J12" s="1" t="s">
        <v>28</v>
      </c>
      <c r="K12" s="1">
        <v>86</v>
      </c>
    </row>
    <row r="13" spans="1:11" ht="15">
      <c r="A13" s="20" t="s">
        <v>11</v>
      </c>
      <c r="B13" s="9">
        <v>1960</v>
      </c>
      <c r="C13" s="14">
        <f t="shared" si="0"/>
        <v>10.88888888888889</v>
      </c>
      <c r="D13" s="9">
        <v>15.3</v>
      </c>
      <c r="E13" s="10">
        <f t="shared" si="1"/>
        <v>-4.411111111111111</v>
      </c>
      <c r="F13" s="9">
        <v>1680</v>
      </c>
      <c r="G13" s="11">
        <f t="shared" si="2"/>
        <v>0.8571428571428571</v>
      </c>
      <c r="H13" s="4">
        <v>1</v>
      </c>
      <c r="I13" s="1" t="s">
        <v>5</v>
      </c>
      <c r="J13" s="1" t="s">
        <v>29</v>
      </c>
      <c r="K13" s="1">
        <v>180</v>
      </c>
    </row>
    <row r="14" spans="1:13" ht="15">
      <c r="A14" s="20" t="s">
        <v>12</v>
      </c>
      <c r="B14" s="9">
        <v>2125</v>
      </c>
      <c r="C14" s="10">
        <f t="shared" si="0"/>
        <v>14.655172413793103</v>
      </c>
      <c r="D14" s="9">
        <v>15.5</v>
      </c>
      <c r="E14" s="10">
        <f t="shared" si="1"/>
        <v>-0.8448275862068968</v>
      </c>
      <c r="F14" s="9">
        <v>1851</v>
      </c>
      <c r="G14" s="11">
        <f t="shared" si="2"/>
        <v>0.8710588235294118</v>
      </c>
      <c r="H14" s="4">
        <v>1</v>
      </c>
      <c r="I14" s="1" t="s">
        <v>70</v>
      </c>
      <c r="J14" s="1" t="s">
        <v>71</v>
      </c>
      <c r="K14" s="1">
        <v>145</v>
      </c>
      <c r="L14" s="15"/>
      <c r="M14" s="15"/>
    </row>
    <row r="15" spans="1:12" ht="15">
      <c r="A15" s="20" t="s">
        <v>67</v>
      </c>
      <c r="B15" s="9">
        <v>490</v>
      </c>
      <c r="C15" s="10">
        <f t="shared" si="0"/>
        <v>19.6</v>
      </c>
      <c r="D15" s="9">
        <v>15</v>
      </c>
      <c r="E15" s="10">
        <f t="shared" si="1"/>
        <v>4.600000000000001</v>
      </c>
      <c r="F15" s="9">
        <v>453</v>
      </c>
      <c r="G15" s="11">
        <f t="shared" si="2"/>
        <v>0.9244897959183673</v>
      </c>
      <c r="H15" s="4">
        <v>1</v>
      </c>
      <c r="I15" s="1" t="s">
        <v>45</v>
      </c>
      <c r="J15" s="1" t="s">
        <v>30</v>
      </c>
      <c r="K15" s="1">
        <v>25</v>
      </c>
      <c r="L15" s="15"/>
    </row>
    <row r="16" spans="1:11" ht="15">
      <c r="A16" s="20" t="s">
        <v>73</v>
      </c>
      <c r="B16" s="20">
        <v>560</v>
      </c>
      <c r="C16" s="23">
        <f t="shared" si="0"/>
        <v>5.656565656565657</v>
      </c>
      <c r="D16" s="20">
        <v>13.4</v>
      </c>
      <c r="E16" s="23">
        <f t="shared" si="1"/>
        <v>-7.743434343434344</v>
      </c>
      <c r="F16" s="20">
        <v>324</v>
      </c>
      <c r="G16" s="24">
        <f t="shared" si="2"/>
        <v>0.5785714285714286</v>
      </c>
      <c r="H16" s="4">
        <v>1</v>
      </c>
      <c r="I16" s="1"/>
      <c r="J16" s="1" t="s">
        <v>74</v>
      </c>
      <c r="K16" s="1">
        <v>99</v>
      </c>
    </row>
    <row r="17" spans="1:11" ht="18.75" customHeight="1">
      <c r="A17" s="20" t="s">
        <v>13</v>
      </c>
      <c r="B17" s="9">
        <v>1000</v>
      </c>
      <c r="C17" s="10">
        <f t="shared" si="0"/>
        <v>14.925373134328359</v>
      </c>
      <c r="D17" s="9">
        <v>16.2</v>
      </c>
      <c r="E17" s="10">
        <f t="shared" si="1"/>
        <v>-1.2746268656716406</v>
      </c>
      <c r="F17" s="9">
        <v>950</v>
      </c>
      <c r="G17" s="11">
        <f t="shared" si="2"/>
        <v>0.95</v>
      </c>
      <c r="H17" s="4">
        <v>1</v>
      </c>
      <c r="I17" s="1" t="s">
        <v>46</v>
      </c>
      <c r="J17" s="1" t="s">
        <v>31</v>
      </c>
      <c r="K17" s="1">
        <v>67</v>
      </c>
    </row>
    <row r="18" spans="1:11" ht="15">
      <c r="A18" s="20" t="s">
        <v>66</v>
      </c>
      <c r="B18" s="9">
        <v>1312</v>
      </c>
      <c r="C18" s="10">
        <f t="shared" si="0"/>
        <v>16.4</v>
      </c>
      <c r="D18" s="9">
        <v>17.1</v>
      </c>
      <c r="E18" s="10">
        <f t="shared" si="1"/>
        <v>-0.7000000000000028</v>
      </c>
      <c r="F18" s="9">
        <v>1206</v>
      </c>
      <c r="G18" s="11">
        <f t="shared" si="2"/>
        <v>0.9192073170731707</v>
      </c>
      <c r="H18" s="4">
        <v>1</v>
      </c>
      <c r="I18" s="1" t="s">
        <v>47</v>
      </c>
      <c r="J18" s="1" t="s">
        <v>32</v>
      </c>
      <c r="K18" s="1">
        <v>80</v>
      </c>
    </row>
    <row r="19" spans="1:11" ht="15">
      <c r="A19" s="20" t="s">
        <v>14</v>
      </c>
      <c r="B19" s="9">
        <v>1832</v>
      </c>
      <c r="C19" s="10">
        <f t="shared" si="0"/>
        <v>15.266666666666667</v>
      </c>
      <c r="D19" s="9">
        <v>16.3</v>
      </c>
      <c r="E19" s="10">
        <f t="shared" si="1"/>
        <v>-1.0333333333333332</v>
      </c>
      <c r="F19" s="9">
        <v>1600</v>
      </c>
      <c r="G19" s="11">
        <f t="shared" si="2"/>
        <v>0.8733624454148472</v>
      </c>
      <c r="H19" s="4">
        <v>1</v>
      </c>
      <c r="I19" s="1" t="s">
        <v>48</v>
      </c>
      <c r="J19" s="1" t="s">
        <v>33</v>
      </c>
      <c r="K19" s="1">
        <v>120</v>
      </c>
    </row>
    <row r="20" spans="1:11" ht="15">
      <c r="A20" s="20" t="s">
        <v>15</v>
      </c>
      <c r="B20" s="9">
        <v>958</v>
      </c>
      <c r="C20" s="10">
        <f t="shared" si="0"/>
        <v>11.975</v>
      </c>
      <c r="D20" s="9">
        <v>13</v>
      </c>
      <c r="E20" s="10">
        <f t="shared" si="1"/>
        <v>-1.0250000000000004</v>
      </c>
      <c r="F20" s="9">
        <v>790</v>
      </c>
      <c r="G20" s="11">
        <f t="shared" si="2"/>
        <v>0.824634655532359</v>
      </c>
      <c r="H20" s="4">
        <v>1</v>
      </c>
      <c r="I20" s="1" t="s">
        <v>49</v>
      </c>
      <c r="J20" s="1" t="s">
        <v>34</v>
      </c>
      <c r="K20" s="1">
        <v>80</v>
      </c>
    </row>
    <row r="21" spans="1:11" ht="14.25" customHeight="1">
      <c r="A21" s="20" t="s">
        <v>16</v>
      </c>
      <c r="B21" s="9">
        <v>3150</v>
      </c>
      <c r="C21" s="10">
        <f t="shared" si="0"/>
        <v>24.23076923076923</v>
      </c>
      <c r="D21" s="9">
        <v>21.6</v>
      </c>
      <c r="E21" s="10">
        <f t="shared" si="1"/>
        <v>2.6307692307692285</v>
      </c>
      <c r="F21" s="9">
        <v>3000</v>
      </c>
      <c r="G21" s="11">
        <f t="shared" si="2"/>
        <v>0.9523809523809523</v>
      </c>
      <c r="H21" s="4">
        <v>1</v>
      </c>
      <c r="I21" s="1" t="s">
        <v>50</v>
      </c>
      <c r="J21" s="1" t="s">
        <v>35</v>
      </c>
      <c r="K21" s="1">
        <v>130</v>
      </c>
    </row>
    <row r="22" spans="1:11" ht="15">
      <c r="A22" s="22" t="s">
        <v>17</v>
      </c>
      <c r="B22" s="9">
        <v>1150</v>
      </c>
      <c r="C22" s="10">
        <f t="shared" si="0"/>
        <v>10.087719298245615</v>
      </c>
      <c r="D22" s="9">
        <v>11.4</v>
      </c>
      <c r="E22" s="10">
        <f t="shared" si="1"/>
        <v>-1.3122807017543856</v>
      </c>
      <c r="F22" s="9">
        <v>1050</v>
      </c>
      <c r="G22" s="11">
        <f t="shared" si="2"/>
        <v>0.9130434782608695</v>
      </c>
      <c r="H22" s="4">
        <v>1</v>
      </c>
      <c r="I22" s="1" t="s">
        <v>51</v>
      </c>
      <c r="J22" s="1" t="s">
        <v>36</v>
      </c>
      <c r="K22" s="1">
        <v>114</v>
      </c>
    </row>
    <row r="23" spans="1:11" ht="15">
      <c r="A23" s="20" t="s">
        <v>18</v>
      </c>
      <c r="B23" s="9">
        <v>587</v>
      </c>
      <c r="C23" s="14">
        <f t="shared" si="0"/>
        <v>11.74</v>
      </c>
      <c r="D23" s="9">
        <v>10.7</v>
      </c>
      <c r="E23" s="10">
        <f t="shared" si="1"/>
        <v>1.040000000000001</v>
      </c>
      <c r="F23" s="13">
        <v>500</v>
      </c>
      <c r="G23" s="17">
        <f t="shared" si="2"/>
        <v>0.8517887563884157</v>
      </c>
      <c r="H23" s="4">
        <v>1</v>
      </c>
      <c r="I23" s="1" t="s">
        <v>52</v>
      </c>
      <c r="J23" s="1" t="s">
        <v>72</v>
      </c>
      <c r="K23" s="1">
        <v>50</v>
      </c>
    </row>
    <row r="24" spans="1:11" ht="15">
      <c r="A24" s="20" t="s">
        <v>69</v>
      </c>
      <c r="B24" s="9">
        <v>1004</v>
      </c>
      <c r="C24" s="10">
        <f t="shared" si="0"/>
        <v>20.08</v>
      </c>
      <c r="D24" s="9">
        <v>14.3</v>
      </c>
      <c r="E24" s="10">
        <f t="shared" si="1"/>
        <v>5.779999999999998</v>
      </c>
      <c r="F24" s="9">
        <v>920</v>
      </c>
      <c r="G24" s="11">
        <f t="shared" si="2"/>
        <v>0.9163346613545816</v>
      </c>
      <c r="H24" s="4">
        <v>1</v>
      </c>
      <c r="I24" s="1" t="s">
        <v>53</v>
      </c>
      <c r="J24" s="1" t="s">
        <v>61</v>
      </c>
      <c r="K24" s="1">
        <v>50</v>
      </c>
    </row>
    <row r="25" spans="1:11" ht="15">
      <c r="A25" s="20" t="s">
        <v>19</v>
      </c>
      <c r="B25" s="9">
        <v>2302</v>
      </c>
      <c r="C25" s="10">
        <f t="shared" si="0"/>
        <v>15.875862068965517</v>
      </c>
      <c r="D25" s="9">
        <v>13.2</v>
      </c>
      <c r="E25" s="10">
        <f t="shared" si="1"/>
        <v>2.675862068965518</v>
      </c>
      <c r="F25" s="9">
        <v>2098</v>
      </c>
      <c r="G25" s="11">
        <f t="shared" si="2"/>
        <v>0.9113814074717637</v>
      </c>
      <c r="H25" s="4">
        <v>1</v>
      </c>
      <c r="I25" s="1" t="s">
        <v>54</v>
      </c>
      <c r="J25" s="1" t="s">
        <v>37</v>
      </c>
      <c r="K25" s="1">
        <v>145</v>
      </c>
    </row>
    <row r="26" spans="1:11" ht="15">
      <c r="A26" s="20" t="s">
        <v>20</v>
      </c>
      <c r="B26" s="9">
        <v>4504</v>
      </c>
      <c r="C26" s="10">
        <f t="shared" si="0"/>
        <v>21.447619047619046</v>
      </c>
      <c r="D26" s="10">
        <v>21</v>
      </c>
      <c r="E26" s="10">
        <f t="shared" si="1"/>
        <v>0.44761904761904603</v>
      </c>
      <c r="F26" s="9">
        <v>4300</v>
      </c>
      <c r="G26" s="11">
        <f t="shared" si="2"/>
        <v>0.9547069271758437</v>
      </c>
      <c r="H26" s="4">
        <v>1</v>
      </c>
      <c r="I26" s="1"/>
      <c r="J26" s="1" t="s">
        <v>38</v>
      </c>
      <c r="K26" s="1">
        <v>210</v>
      </c>
    </row>
    <row r="27" spans="1:11" ht="14.25" customHeight="1">
      <c r="A27" s="20" t="s">
        <v>64</v>
      </c>
      <c r="B27" s="18">
        <v>1600</v>
      </c>
      <c r="C27" s="10">
        <f t="shared" si="0"/>
        <v>21.333333333333332</v>
      </c>
      <c r="D27" s="10">
        <v>17.9</v>
      </c>
      <c r="E27" s="10">
        <f t="shared" si="1"/>
        <v>3.4333333333333336</v>
      </c>
      <c r="F27" s="9">
        <v>1550</v>
      </c>
      <c r="G27" s="11">
        <f t="shared" si="2"/>
        <v>0.96875</v>
      </c>
      <c r="H27" s="4">
        <v>1</v>
      </c>
      <c r="I27" s="1" t="s">
        <v>5</v>
      </c>
      <c r="J27" s="1" t="s">
        <v>39</v>
      </c>
      <c r="K27" s="1">
        <v>75</v>
      </c>
    </row>
    <row r="28" spans="1:11" ht="15">
      <c r="A28" s="20" t="s">
        <v>21</v>
      </c>
      <c r="B28" s="9">
        <v>2188</v>
      </c>
      <c r="C28" s="10">
        <f t="shared" si="0"/>
        <v>18.233333333333334</v>
      </c>
      <c r="D28" s="10">
        <v>16.5</v>
      </c>
      <c r="E28" s="10">
        <f t="shared" si="1"/>
        <v>1.7333333333333343</v>
      </c>
      <c r="F28" s="9">
        <v>2015</v>
      </c>
      <c r="G28" s="11">
        <f t="shared" si="2"/>
        <v>0.9209323583180987</v>
      </c>
      <c r="H28" s="4">
        <v>1</v>
      </c>
      <c r="I28" s="1" t="s">
        <v>55</v>
      </c>
      <c r="J28" s="1" t="s">
        <v>40</v>
      </c>
      <c r="K28" s="1">
        <v>120</v>
      </c>
    </row>
    <row r="29" spans="1:11" ht="15">
      <c r="A29" s="22" t="s">
        <v>22</v>
      </c>
      <c r="B29" s="9">
        <v>440</v>
      </c>
      <c r="C29" s="10">
        <f t="shared" si="0"/>
        <v>15.172413793103448</v>
      </c>
      <c r="D29" s="10">
        <v>13.9</v>
      </c>
      <c r="E29" s="10">
        <f t="shared" si="1"/>
        <v>1.272413793103448</v>
      </c>
      <c r="F29" s="9">
        <v>390</v>
      </c>
      <c r="G29" s="11">
        <f t="shared" si="2"/>
        <v>0.8863636363636364</v>
      </c>
      <c r="H29" s="4">
        <v>1</v>
      </c>
      <c r="I29" s="1" t="s">
        <v>5</v>
      </c>
      <c r="J29" s="1" t="s">
        <v>59</v>
      </c>
      <c r="K29" s="1">
        <v>29</v>
      </c>
    </row>
    <row r="30" spans="1:11" ht="14.25" customHeight="1">
      <c r="A30" s="20" t="s">
        <v>23</v>
      </c>
      <c r="B30" s="9">
        <v>1932</v>
      </c>
      <c r="C30" s="10">
        <f t="shared" si="0"/>
        <v>14</v>
      </c>
      <c r="D30" s="10">
        <v>12.6</v>
      </c>
      <c r="E30" s="10">
        <f t="shared" si="1"/>
        <v>1.4000000000000004</v>
      </c>
      <c r="F30" s="9">
        <v>1820</v>
      </c>
      <c r="G30" s="11">
        <f t="shared" si="2"/>
        <v>0.9420289855072463</v>
      </c>
      <c r="H30" s="4">
        <v>1</v>
      </c>
      <c r="I30" s="1" t="s">
        <v>56</v>
      </c>
      <c r="J30" s="1" t="s">
        <v>41</v>
      </c>
      <c r="K30" s="1">
        <v>138</v>
      </c>
    </row>
    <row r="31" spans="1:11" ht="15.75">
      <c r="A31" s="21" t="s">
        <v>24</v>
      </c>
      <c r="B31" s="20">
        <f>SUM(B10:B30)</f>
        <v>39851</v>
      </c>
      <c r="C31" s="23">
        <f t="shared" si="0"/>
        <v>15.664701257861635</v>
      </c>
      <c r="D31" s="23">
        <v>15.3</v>
      </c>
      <c r="E31" s="23">
        <f t="shared" si="1"/>
        <v>0.36470125786163443</v>
      </c>
      <c r="F31" s="20">
        <f>SUM(F10:F30)</f>
        <v>36310</v>
      </c>
      <c r="G31" s="24">
        <f t="shared" si="2"/>
        <v>0.9111440114426238</v>
      </c>
      <c r="H31" s="4"/>
      <c r="K31" s="1">
        <v>2544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2:6" ht="15">
      <c r="B33" s="19"/>
      <c r="F33" s="19"/>
    </row>
  </sheetData>
  <mergeCells count="6">
    <mergeCell ref="C2:D2"/>
    <mergeCell ref="F6:F7"/>
    <mergeCell ref="G6:G7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</dc:creator>
  <cp:keywords/>
  <dc:description/>
  <cp:lastModifiedBy>PetSV</cp:lastModifiedBy>
  <cp:lastPrinted>2007-07-11T05:24:17Z</cp:lastPrinted>
  <dcterms:created xsi:type="dcterms:W3CDTF">2006-02-28T04:32:31Z</dcterms:created>
  <dcterms:modified xsi:type="dcterms:W3CDTF">2007-08-06T09:34:37Z</dcterms:modified>
  <cp:category/>
  <cp:version/>
  <cp:contentType/>
  <cp:contentStatus/>
</cp:coreProperties>
</file>