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№ 1-закупки" sheetId="1" r:id="rId1"/>
    <sheet name="№ 2-закупки" sheetId="2" r:id="rId2"/>
    <sheet name="№ 1а-закупки" sheetId="3" r:id="rId3"/>
  </sheets>
  <calcPr calcId="152511" iterateDelta="1E-4"/>
</workbook>
</file>

<file path=xl/calcChain.xml><?xml version="1.0" encoding="utf-8"?>
<calcChain xmlns="http://schemas.openxmlformats.org/spreadsheetml/2006/main">
  <c r="F66" i="2" l="1"/>
  <c r="E66" i="2"/>
  <c r="H66" i="2" s="1"/>
  <c r="I66" i="2" s="1"/>
  <c r="E76" i="2"/>
  <c r="J57" i="2"/>
  <c r="F57" i="2"/>
  <c r="H57" i="2" s="1"/>
  <c r="I57" i="2" s="1"/>
  <c r="H56" i="2"/>
  <c r="I56" i="2" s="1"/>
  <c r="E57" i="2"/>
  <c r="H55" i="2"/>
  <c r="I55" i="2"/>
  <c r="H54" i="2"/>
  <c r="I54" i="2" s="1"/>
  <c r="H53" i="2"/>
  <c r="I53" i="2"/>
  <c r="H52" i="2"/>
  <c r="I52" i="2" s="1"/>
  <c r="H51" i="2"/>
  <c r="I51" i="2"/>
  <c r="H50" i="2"/>
  <c r="I50" i="2" s="1"/>
  <c r="H49" i="2"/>
  <c r="I49" i="2"/>
  <c r="H48" i="2"/>
  <c r="I48" i="2" s="1"/>
  <c r="H47" i="2"/>
  <c r="I47" i="2"/>
  <c r="H46" i="2"/>
  <c r="I46" i="2" s="1"/>
  <c r="H45" i="2"/>
  <c r="I45" i="2"/>
  <c r="H44" i="2"/>
  <c r="I44" i="2" s="1"/>
  <c r="H43" i="2"/>
  <c r="I43" i="2"/>
  <c r="H42" i="2"/>
  <c r="I42" i="2" s="1"/>
  <c r="H41" i="2"/>
  <c r="I41" i="2"/>
  <c r="H40" i="2"/>
  <c r="I40" i="2" s="1"/>
  <c r="H39" i="2"/>
  <c r="I39" i="2"/>
  <c r="H38" i="2"/>
  <c r="I38" i="2" s="1"/>
  <c r="H37" i="2"/>
  <c r="I37" i="2"/>
  <c r="H36" i="2"/>
  <c r="I36" i="2" s="1"/>
  <c r="H35" i="2"/>
  <c r="I35" i="2"/>
  <c r="H34" i="2"/>
  <c r="I34" i="2" s="1"/>
  <c r="H33" i="2"/>
  <c r="I33" i="2"/>
  <c r="H32" i="2"/>
  <c r="I32" i="2" s="1"/>
  <c r="H31" i="2"/>
  <c r="I31" i="2"/>
  <c r="H30" i="2"/>
  <c r="I30" i="2" s="1"/>
  <c r="H29" i="2"/>
  <c r="I29" i="2"/>
  <c r="H63" i="2"/>
  <c r="I63" i="2" s="1"/>
  <c r="H28" i="2"/>
  <c r="I28" i="2"/>
  <c r="H27" i="2"/>
  <c r="I27" i="2" s="1"/>
  <c r="H26" i="2"/>
  <c r="I26" i="2"/>
  <c r="H25" i="2"/>
  <c r="I25" i="2" s="1"/>
  <c r="H62" i="2"/>
  <c r="I62" i="2"/>
  <c r="H24" i="2"/>
  <c r="I24" i="2" s="1"/>
  <c r="H23" i="2"/>
  <c r="I23" i="2"/>
  <c r="H22" i="2"/>
  <c r="I22" i="2" s="1"/>
  <c r="H20" i="2"/>
  <c r="I20" i="2"/>
  <c r="H21" i="2"/>
  <c r="I21" i="2" s="1"/>
</calcChain>
</file>

<file path=xl/sharedStrings.xml><?xml version="1.0" encoding="utf-8"?>
<sst xmlns="http://schemas.openxmlformats.org/spreadsheetml/2006/main" count="387" uniqueCount="280">
  <si>
    <t>№ 1-закупки</t>
  </si>
  <si>
    <t>ФОРМА</t>
  </si>
  <si>
    <t>Сведения</t>
  </si>
  <si>
    <t xml:space="preserve">об определении поставщиков (подрядчиков, исполнителей) </t>
  </si>
  <si>
    <t xml:space="preserve">для обеспечения нужд Чувашской Республики </t>
  </si>
  <si>
    <t xml:space="preserve">Наименование 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</si>
  <si>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</si>
  <si>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</si>
  <si>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</si>
  <si>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Наименование показателей</t>
  </si>
  <si>
    <t>Код строки</t>
  </si>
  <si>
    <t xml:space="preserve">Закупки </t>
  </si>
  <si>
    <t>всего</t>
  </si>
  <si>
    <t>В том числе из графы 3</t>
  </si>
  <si>
    <t>конкурсы</t>
  </si>
  <si>
    <t>электронный аукцион</t>
  </si>
  <si>
    <t>запрос котировок</t>
  </si>
  <si>
    <t>запрос предложений</t>
  </si>
  <si>
    <t>закупки у единственного поставщика (подрядчика, исполнителя)</t>
  </si>
  <si>
    <t>открытые</t>
  </si>
  <si>
    <t>с ограниченным участием</t>
  </si>
  <si>
    <t>двухэтапные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</si>
  <si>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</si>
  <si>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</si>
  <si>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 xml:space="preserve">I. Количественные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</si>
  <si>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</t>
  </si>
  <si>
    <t>1. Всего проведено способов определения поставщиков (подрядчиков, исполнителей) (лотов) и закупок у единственного поставщика (подрядчика, исполнителя)</t>
  </si>
  <si>
    <t>Количество закрытых конкурсов, закрытых аукционов, извещения о проведении которых размещаются в единой информационной системе</t>
  </si>
  <si>
    <t>х</t>
  </si>
  <si>
    <t>Из строки 101 - количество несостоявшихся способов определения поставщиков (подрядчиков, исполнителей) (лотов)</t>
  </si>
  <si>
    <t>Из строки 103 -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</si>
  <si>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Из строки 104 - количество способов определения поставщиков (подрядчиков, исполнителей), которые не привели к заключению контрактов из-за отказа от заключения контрактов</t>
  </si>
  <si>
    <t>Из строки 101 - проведено совместных конкурсов, аукционов (лотов)</t>
  </si>
  <si>
    <t>Из строки 107 - количество несостоявшихся совместных конкурсов, аукционов (лотов)</t>
  </si>
  <si>
    <t>Из строки 107 - количество совместных конкурсов, аукционов (лотов), которые не привели к заключению контракта</t>
  </si>
  <si>
    <t>2. Количество заключенных контрактов и договоров</t>
  </si>
  <si>
    <t>Из строки 110 -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</si>
  <si>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110 - количество контрактов, заключенных по результатам проведения совместных конкурсов, аукционов</t>
  </si>
  <si>
    <t>Из строки 110 - количество контрактов, заключенных по результатам несостоявшихся совместных конкурсов, аукционов</t>
  </si>
  <si>
    <t>Из строки 110 - количество заключенных контрактов и договоров с отечественными участниками</t>
  </si>
  <si>
    <t xml:space="preserve">с организациями инвалидов   </t>
  </si>
  <si>
    <t>3. Внесено изменений в контракты и договоры</t>
  </si>
  <si>
    <t>4. Расторгнуто контрактов и договоров</t>
  </si>
  <si>
    <t>в том числе:</t>
  </si>
  <si>
    <t>по соглашению сторон</t>
  </si>
  <si>
    <t>в случае одностороннего отказа заказчика от исполнения контракта</t>
  </si>
  <si>
    <t>в случае одностороннего отказа поставщика (подрядчика, исполнителя) от исполнения контракта</t>
  </si>
  <si>
    <t>по решению суда</t>
  </si>
  <si>
    <t xml:space="preserve">5. Количество осуществленных способов определения поставщиков (подрядчиков, исполнителей), признанных недействительными </t>
  </si>
  <si>
    <t>II. Количественные характеристики участников закупки товаров, работ, услуг для обеспечения государственных и муниципальных нужд</t>
  </si>
  <si>
    <t>1. Общее количество поданных заявок</t>
  </si>
  <si>
    <t>Количество заявок, поданных для участия в закрытых конкурсах, закрытых аукционах, извещения о проведении которых размещаются в единой информационной системе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</si>
  <si>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</si>
  <si>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 xml:space="preserve">Из строки 201 - количество заявок, поданных для участия в совместных конкурсах, аукционах </t>
  </si>
  <si>
    <t>Из строки 204 - количество заявок, поданных для участия в совместных конкурсах, аукционах признанных несостоявшимися</t>
  </si>
  <si>
    <t xml:space="preserve">Из строки 201 - заявок отечественных участников торгов </t>
  </si>
  <si>
    <t>заявок организаций инвалидов</t>
  </si>
  <si>
    <t>2. Из строки 201 - не допущено заявок к участию в определении поставщиков (подрядчиков, исполнителей)</t>
  </si>
  <si>
    <t>210</t>
  </si>
  <si>
    <t>- участником не представлено обеспечение заявки</t>
  </si>
  <si>
    <t>- заявка не отвечала требованиям, предусмотренным документацией о закупке</t>
  </si>
  <si>
    <t>212</t>
  </si>
  <si>
    <t>3. Из строки 201 - отозвано заявок участниками закупок</t>
  </si>
  <si>
    <t>4. Количество обжалований по осуществлению закупок</t>
  </si>
  <si>
    <t xml:space="preserve">III. Стоимостные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</si>
  <si>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исполнителя), тысяча рублей</t>
  </si>
  <si>
    <t>1. Суммарная начальная цена контрактов (лотов) и договоров</t>
  </si>
  <si>
    <t>Суммарная начальная цена закрытых конкурсов, закрытых аукционов, извещения о проведении которых размещаются единой информационной системе</t>
  </si>
  <si>
    <t>Из строки 301 - суммарная начальная цена контрактов несостоявшихся конкурсов, аукционов (лотов), запросов котировок, запросов предложений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</si>
  <si>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</t>
  </si>
  <si>
    <t>Из строки 304 - суммарная начальная цена контрактов торгов (лотов), которые не привели к заключению контрактов из-за отказа от заключения контрактов</t>
  </si>
  <si>
    <t>Из строки 301 - суммарная начальная цена контрактов (лотов), выставленных на совместные конкурсы, аукционы (лоты)</t>
  </si>
  <si>
    <t>Из строки 307 - суммарная начальная цена контрактов несостоявшихся совместных конкурсов, аукционов (лотов)</t>
  </si>
  <si>
    <t>2. Общая стоимость заключенных контрактов и договоров</t>
  </si>
  <si>
    <t>Из строки 309 - общая стоимость контрактов, заключенных по результатам несостоявшихся конкурсов, аукционов (лотов), запросов котировок, запросов предложений</t>
  </si>
  <si>
    <t>Из строки 309 - стоимость контрактов, заключенных по результатам проведения совместных конкурсов, аукционов</t>
  </si>
  <si>
    <t>Из строки 311 - стоимость контрактов, заключенных по результатам несостоявшихся совместных конкурсов, аукционов</t>
  </si>
  <si>
    <t>Из строки 309 - стоимость контрактов, заключенных с отечественными участниками торгов</t>
  </si>
  <si>
    <t>с организациями инвалидов</t>
  </si>
  <si>
    <t>3. Сумма изменения стоимости заключенных контрактов, договоров</t>
  </si>
  <si>
    <t>4. Общая стоимость расторгнутых контрактов и договоров</t>
  </si>
  <si>
    <t>IV. Количественные и стоимостные характеристики способов определения поставщиков (подрядчиков, исполнителей) среди субъектов малого предпринимательства, социально ориентированных некоммерческих организаций</t>
  </si>
  <si>
    <t>4.1. 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</t>
  </si>
  <si>
    <t>1. 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</si>
  <si>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>Из строки 4.101 -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организаций, признанных несостоявшимися</t>
  </si>
  <si>
    <t xml:space="preserve">2. Количество заключенных контрактов с субъектами малого предпринимательства, социально ориентированными некоммерческими организациями </t>
  </si>
  <si>
    <t>Из строки 4.102 - количество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</t>
  </si>
  <si>
    <t>4.2. Количественные характеристики участников закупки товаров, работ, услуг для субъектов малого предпринимательства, социально ориентированных некоммерческих организаций</t>
  </si>
  <si>
    <t>1. 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</si>
  <si>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t xml:space="preserve">2. Из строки 4.201 - не допущено заявок к участию в определении поставщиков (подрядчиков, исполнителей) </t>
  </si>
  <si>
    <t>из них заявок участников, не являющихся субъектами малого предпринимательства, социально ориентированными некоммерческими организациями</t>
  </si>
  <si>
    <t xml:space="preserve">4.3. Стоимостная характеристика способов определения поставщиков (подрядчиков, исполнителей) для субъектов малого предпринимательства, </t>
  </si>
  <si>
    <t>социально ориентированных некоммерческих организаций, тысяча рублей</t>
  </si>
  <si>
    <t>1. Совокупный годовой объем закупок</t>
  </si>
  <si>
    <t>2. Совокупный годовой объем закупок, рассчитанный с учетом части 1.1 статьи 30 Федерального закона от 05.04.2013 № 44-ФЗ</t>
  </si>
  <si>
    <t>3. 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</si>
  <si>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4.303 -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 несостоявшимися</t>
  </si>
  <si>
    <t>с социально ориентированными некоммерческими организациями</t>
  </si>
  <si>
    <t>6. 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</si>
  <si>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>Должностное лицо,  ответственное за  составление отчета</t>
  </si>
  <si>
    <t>ФИО полностью</t>
  </si>
  <si>
    <t>должность</t>
  </si>
  <si>
    <t>подпись</t>
  </si>
  <si>
    <t>№ 2-закупки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</si>
  <si>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</si>
  <si>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</si>
  <si>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</si>
  <si>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</si>
  <si>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№ п/п</t>
  </si>
  <si>
    <t>Предмет закупки</t>
  </si>
  <si>
    <t>Дата закупки</t>
  </si>
  <si>
    <t>Начальная (максимальная) цена контракта, тыс. руб.</t>
  </si>
  <si>
    <t>Стоимость заключенного контракта, тыс. руб.</t>
  </si>
  <si>
    <t>Затраты заказчика на организацию и проведение закупки, тыс. руб.</t>
  </si>
  <si>
    <t>Бюджетная эффективность</t>
  </si>
  <si>
    <t>Количество заявок, поданных участниками закупки, шт.</t>
  </si>
  <si>
    <t xml:space="preserve">абсолютная, тыс. руб. </t>
  </si>
  <si>
    <t>относительная,</t>
  </si>
  <si>
    <t xml:space="preserve">%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</si>
  <si>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</si>
  <si>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</si>
  <si>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…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</si>
  <si>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</si>
  <si>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</si>
  <si>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</si>
  <si>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</si>
  <si>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</si>
  <si>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</si>
  <si>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Итого по разделу 3</t>
  </si>
  <si>
    <t>ВСЕГО</t>
  </si>
  <si>
    <t>№ 1а-закупки</t>
  </si>
  <si>
    <t>Сведения о закупочной деятельности</t>
  </si>
  <si>
    <t>Количество бюджетных учреждений, находящихся в ведении и осуществляющих закупки в соответствии с Федеральным законом № 223-ФЗ всего, шт.</t>
  </si>
  <si>
    <t>Сведения об уполномоченном органе (при наличии), которому переданы функции по организации и проведению закупок</t>
  </si>
  <si>
    <t>Закупки</t>
  </si>
  <si>
    <t>Конкурсы</t>
  </si>
  <si>
    <t>Аукционы</t>
  </si>
  <si>
    <t>Запрос котировок</t>
  </si>
  <si>
    <t>Закупки у единственного поставщика (подрядчика, исполнителя)</t>
  </si>
  <si>
    <t>Иные способы</t>
  </si>
  <si>
    <t xml:space="preserve">открытые </t>
  </si>
  <si>
    <t>в электронной форме</t>
  </si>
  <si>
    <t>I. Количественная характеристика торгов и других способов закупки</t>
  </si>
  <si>
    <t>1. Всего проведено торгов, запросов котировок, иных способов закупки (лотов) и закупок у единственного поставщика (подрядчика, исполнителя)</t>
  </si>
  <si>
    <t>Из строки 101 - количество несостоявшихся способов определения поставщиков (подрядчиков, исполнителей) (лотов), которые не привели к заключению договоров</t>
  </si>
  <si>
    <t>Из строки 102 - количество несостоявшихся способов определения поставщиков (подрядчиков, исполнителей) (лотов), которые не привели к заключению договоров из-за отказа в допуске к участию всех участников закупки</t>
  </si>
  <si>
    <t>Из строки 102 - количество способов определения поставщиков (подрядчиков, исполнителей), которые не привели к заключению договоров из-за отказа от заключения договоров</t>
  </si>
  <si>
    <t>2. Количество заключенных договоров</t>
  </si>
  <si>
    <t>Из строки 110 - количество заключенных договоров с отечественными участниками</t>
  </si>
  <si>
    <t>3. Внесено изменений в договоры</t>
  </si>
  <si>
    <t>4. Расторгнуто договоров</t>
  </si>
  <si>
    <t>в случае одностороннего отказа заказчика от исполнения договора</t>
  </si>
  <si>
    <t>в случае одностороннего отказа поставщика (подрядчика, исполнителя) от исполнения договора</t>
  </si>
  <si>
    <t>II. Количественная характеристика участников торгов и других способов закупки товаров, работ, услуг</t>
  </si>
  <si>
    <t>Из строки 201 - не допущено заявок к участию в торгах, запросах котировок, иных способах закупки (лотах)</t>
  </si>
  <si>
    <t>2. Количество обжалований по закупке товаров, работ, услуг</t>
  </si>
  <si>
    <t>III. Стоимостная характеристика торгов и других способов закупки товаров, работ, услуг, тысяча рублей</t>
  </si>
  <si>
    <t>1. Суммарная начальная цена договоров (лотов), выставленных на торги, запрос котировок, иные способы закупки, и сумма договоров, заключенных с единственным поставщиком (подрядчиком, исполнителем)</t>
  </si>
  <si>
    <t>Из строки 301 - суммарная начальная цена договоров (лотов), выставленных на торги, запрос котировок, иные способы закупки, которые не привели к заключению договоров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</si>
  <si>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в допуске к участию всех участников закупки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</si>
  <si>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от заключения договоров</t>
  </si>
  <si>
    <t>2. Общая стоимость заключенных договоров</t>
  </si>
  <si>
    <t>Из строки 305 – стоимость договоров, заключенных с отечественными участниками</t>
  </si>
  <si>
    <t>3. Сумма изменения стоимости заключенных договоров</t>
  </si>
  <si>
    <t>4. Общая стоимость расторгнутых договоров</t>
  </si>
  <si>
    <t>Из строки 103 - количество несостоявшихся способов определения поставщиков (подрядчиков, исполнителей) (лотов), если подана только 1 заявка</t>
  </si>
  <si>
    <t>Из строки 103 -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</si>
  <si>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103.1</t>
  </si>
  <si>
    <t>103.2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</si>
  <si>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не одной заявки</t>
  </si>
  <si>
    <t>104.1</t>
  </si>
  <si>
    <t>Всего завершено способов определения поставщиков (подрядчиков, исполнителей) (лотов)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</si>
  <si>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(лотов) и закупок у единственного поставщика (подрядчика, исполнителя)</t>
  </si>
  <si>
    <t>101.1</t>
  </si>
  <si>
    <t>101.2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</si>
  <si>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</si>
  <si>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</si>
  <si>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111.1</t>
  </si>
  <si>
    <t>111.2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</si>
  <si>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</t>
  </si>
  <si>
    <t>303.1</t>
  </si>
  <si>
    <t>303.2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</si>
  <si>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 признана соответствующей</t>
  </si>
  <si>
    <t>304.1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</si>
  <si>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не подано не одной заявки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</si>
  <si>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</si>
  <si>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Суммарная начальная цена завершенных заупочных процедур</t>
  </si>
  <si>
    <t>Суммарная начальная цена контрактов (лотов) и договоров отмененных закупочных процедур</t>
  </si>
  <si>
    <t>301.1</t>
  </si>
  <si>
    <t>301.2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</si>
  <si>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подана 1 заявка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</si>
  <si>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только 1 заявка признана соответсвующей</t>
  </si>
  <si>
    <t>310.1</t>
  </si>
  <si>
    <t>310.2</t>
  </si>
  <si>
    <t>4.309</t>
  </si>
  <si>
    <t>4.308</t>
  </si>
  <si>
    <t>4.307</t>
  </si>
  <si>
    <t>4.306</t>
  </si>
  <si>
    <t>4.305</t>
  </si>
  <si>
    <t>4.304</t>
  </si>
  <si>
    <t>4.303</t>
  </si>
  <si>
    <t>4.302</t>
  </si>
  <si>
    <t>4.301</t>
  </si>
  <si>
    <t>4.203</t>
  </si>
  <si>
    <t>4.202</t>
  </si>
  <si>
    <t>4.201</t>
  </si>
  <si>
    <t>4.103</t>
  </si>
  <si>
    <t>4.104</t>
  </si>
  <si>
    <t>4.102</t>
  </si>
  <si>
    <t>4.101</t>
  </si>
  <si>
    <t>в том числе:
по соглашению сторон</t>
  </si>
  <si>
    <t>из них:
с учреждениями УИС</t>
  </si>
  <si>
    <t>из них: 
заявок учреждений УИС</t>
  </si>
  <si>
    <t xml:space="preserve">Из строки 209 - по причинам:
- участник не отвечал требованиям, установленным Законом </t>
  </si>
  <si>
    <t>из них заключенных
с субъектами малого предпринимательства</t>
  </si>
  <si>
    <r>
      <t xml:space="preserve">4.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indexed="8"/>
        <rFont val="Times New Roman"/>
        <family val="1"/>
        <charset val="204"/>
      </rPr>
      <t>состоявшихся</t>
    </r>
    <r>
      <rPr>
        <sz val="10"/>
        <color indexed="8"/>
        <rFont val="Times New Roman"/>
        <family val="1"/>
        <charset val="204"/>
      </rPr>
      <t xml:space="preserve"> способов определения поставщиков (подрядчиков, исполнителей)</t>
    </r>
  </si>
  <si>
    <r>
      <t xml:space="preserve">5.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indexed="8"/>
        <rFont val="Times New Roman"/>
        <family val="1"/>
        <charset val="204"/>
      </rPr>
      <t xml:space="preserve">несостоявшихся </t>
    </r>
    <r>
      <rPr>
        <sz val="10"/>
        <color indexed="8"/>
        <rFont val="Times New Roman"/>
        <family val="1"/>
        <charset val="204"/>
      </rPr>
      <t>способов определения поставщиков (подрядчиков, исполнителей)</t>
    </r>
  </si>
  <si>
    <t xml:space="preserve">Способ закупки
(с указанием для СМП, СОНКО) 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</si>
  <si>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соответсвующей</t>
  </si>
  <si>
    <t>Поставки бумаги для офисной техники</t>
  </si>
  <si>
    <t xml:space="preserve">Приобретение транспортного средства </t>
  </si>
  <si>
    <t xml:space="preserve">Определение рыночной стоимости объектов муниципальной собственности </t>
  </si>
  <si>
    <t>ЭА (СМП)</t>
  </si>
  <si>
    <t xml:space="preserve">ЭА </t>
  </si>
  <si>
    <t>Техническое обслуживание и текущий ремонт систем видеонаблюдения</t>
  </si>
  <si>
    <t>ЗК (СМП)</t>
  </si>
  <si>
    <t>Поставка сервера</t>
  </si>
  <si>
    <t>ОК</t>
  </si>
  <si>
    <t>Смирнова Алина Геннадьевна - заведующий сектором муниципальных закупок администрации Яльчикского района</t>
  </si>
  <si>
    <t>Контактный тел.: 8 (83549)25072</t>
  </si>
  <si>
    <t>E-mail:yaltch_zakupki@cap.ru</t>
  </si>
  <si>
    <t xml:space="preserve">Администрация Яльчикского района Чувашской Республики </t>
  </si>
  <si>
    <t>Оказание услуг по переводу записей актов гражданского состояния с бумажных носителей в электронную форму</t>
  </si>
  <si>
    <t xml:space="preserve">Содержание автомобильных дорог общего пользования местного значения Яльчикcкого сельского поселения Яльчикского района Чувашской Республики на 2018 год </t>
  </si>
  <si>
    <t>Разработка проектно-сметной документации по строительству объекта "Стадион-площадка в с. Яльчики Яльчикского района Чувашской Республики"</t>
  </si>
  <si>
    <t>Устройство ограждения кладбища д. Малая Таяба Яльчикского района Чувашской Республики</t>
  </si>
  <si>
    <t>Создание и благоустройство парка культуры в с. Лащ-Таяба Яльчикского района Чувашской Республики</t>
  </si>
  <si>
    <t xml:space="preserve">Устройство гравийно-песчаной площадки с установкой игрового комплекса на центральной площади с.Большие Яльчики Яльчикского района Чувашской Республики </t>
  </si>
  <si>
    <t>Поставка нефтепродуктов (автомобильный бензин АИ-92)</t>
  </si>
  <si>
    <t xml:space="preserve">Оказание услуг по проведению специальной оценки условий труда </t>
  </si>
  <si>
    <t>ЭА (СОНКО)</t>
  </si>
  <si>
    <t>Ремонт грунтовой дороги по ул. Южная, Молодежная с. Новые Шимкусы Яльчикского района Чувашской Республики</t>
  </si>
  <si>
    <t xml:space="preserve">Ремонт грунтовой дороги ул. Сухая, переулок Михайловский д. Малая Ерыкла Яльчикского района Чувашской Республики </t>
  </si>
  <si>
    <t>Ремонт грунтовой дороги ул.Учительская, ул.Родниковая д.Кильдюшево Яльчикского района Чувашской Республики</t>
  </si>
  <si>
    <t>Ремонт грунтовой дороги к кладбищу д. Избахтино Яльчикского района Чувашской Республики</t>
  </si>
  <si>
    <t>ЭА(СМП)</t>
  </si>
  <si>
    <t>Ремонт грунтовой дороги ул. Малтыкассы д. Аранчеево Яльчикского района Чувашской Республики</t>
  </si>
  <si>
    <t>нанесение горизонтальной дорожной разметки на автомобильных дорогах общего пользования муниципального значения в Яльчикском районе Чувашской Республики</t>
  </si>
  <si>
    <t>ЭА</t>
  </si>
  <si>
    <t>Текущий ремонт здания администрации Яльчикского района в с.Яльчики Яльчикского района Яльчикского района Чувашской Республики</t>
  </si>
  <si>
    <t>Определение рыночной стоимости объектов муниципальной собственности</t>
  </si>
  <si>
    <t>Ремонт грунтовой дороги по ул. Новая д. Апанасово-Темяши Яльчикского района Чувашской Республики</t>
  </si>
  <si>
    <t>Ремонт дворовой территории многоквартирного дома № 9 по ул. Юбилейная, проезд к дворовым территориям многоквартирного дома № 26 по ул. Октябрьская с. Яльчики Яльчикского района Чувашской Республики</t>
  </si>
  <si>
    <t>Нанесение горизонтальной дорожной разметки на автомобильных дорогах общего пользования муниципального значения в Яльчикском районе Чувашской Республики</t>
  </si>
  <si>
    <t>Установка барьерного ограждения на автомобильной дороге "Комсомольское -Яльчики-Буинск"- Эмметево-Шаймурзино на участке с км 1+064 по км 1+138 с двух сторон в Яльчикском районе Чувашской Республики</t>
  </si>
  <si>
    <t>Установка барьерного ограждения на автомобильной дороге «Яльчики-Малая Таяба» на участке с км 3+555 по 3+787 с двух сторон в Яльчикском районе Чувашской Республики</t>
  </si>
  <si>
    <t xml:space="preserve">Ремонт грунтовой дороги ул. Магазинная, ул. Анаткас д.Старое Янашево Яльчикского района Чувашской Республики </t>
  </si>
  <si>
    <t xml:space="preserve">Выполнение работ по капитальному ремонту и перепланировке помещения АУ "МФЦ" Яльчикского района </t>
  </si>
  <si>
    <t>Ремонт грунтовой дороги по ул. Новая, переулка от ул. Пушкина к ул. Ленина с. Большие Яльчики Яльчикского района Чувашской Республики</t>
  </si>
  <si>
    <t>Ремонт здания Малотаябинского сельского Дома культуры , структурного подразделения МБУК "Централизованная клубная система Яльчикского района " в д.Малая Таяба Яльчикского района Чувашской Республики</t>
  </si>
  <si>
    <t xml:space="preserve">Ремонт грунтовой дороги ул. Центральная д. Полевые Пинеры Яльчикского района Чувашской Республики </t>
  </si>
  <si>
    <t xml:space="preserve">Ремонт грунтовой дороги ул. Приовражная д. Полевые Пинеры Яльчикского района Чувашской Республики </t>
  </si>
  <si>
    <t>Ремонт грунтовой дороги ул. Мичурина д. Кошки Куликеево Яльчикского района Чувашской Республики</t>
  </si>
  <si>
    <t>Ремонт грунтовой дороги ул. Луговая с. Сабанчино Яльчикского района Чувашской Республики</t>
  </si>
  <si>
    <t>Ремонт грунтовой дороги ул. Новая д. Белая Воложка Яльчикского района Чувашской Республики</t>
  </si>
  <si>
    <t>Поставка арочных металлодетекторов (совместная закупка)</t>
  </si>
  <si>
    <t>поставка ручных металлодетекторов (совместная закупка)</t>
  </si>
  <si>
    <t>Капитальный ремонт спортивного зала МБОУ "Кильдюшевская СОШ" Яльчикского района Чувашской Республики</t>
  </si>
  <si>
    <t>Капитальный ремонт спортивного зала МБОУ "Новобайбатыревская СОШ" Яльчикского района Чувашской Республики</t>
  </si>
  <si>
    <t>Поставка ручных металлодетекторов (совместная закупка)</t>
  </si>
  <si>
    <t xml:space="preserve">Выполнение дополнительных работ по капитальному ремонту и перепланировке помещения АУ "МФЦ" Яльчикского района Чувашской Республики </t>
  </si>
  <si>
    <t>Благоустройство парка, прилегающего к центральной площади с. Яльчики Яльчикского района Чувашской Республики</t>
  </si>
  <si>
    <t>Оказание услуг по уборке служебных помещений отдела ЗАГС администрации Яльчикского района Чувашской Республики</t>
  </si>
  <si>
    <t>ЗК</t>
  </si>
  <si>
    <t>Поставка оборудования системы видеонаблюдения</t>
  </si>
  <si>
    <t>Поставка бумаги для офисной техники</t>
  </si>
  <si>
    <t>Дата составления отчета «13» июля 2018 год</t>
  </si>
  <si>
    <t>I полугодие 2018 года</t>
  </si>
  <si>
    <t xml:space="preserve">Смирнова Алина Геннадьевна </t>
  </si>
  <si>
    <t>I  полугодие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</si>
</sst>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2" fillId="4" borderId="1" applyNumberFormat="0" applyAlignment="0" applyProtection="0"/>
    <xf numFmtId="0" fontId="13" fillId="11" borderId="2" applyNumberFormat="0" applyAlignment="0" applyProtection="0"/>
    <xf numFmtId="0" fontId="14" fillId="11" borderId="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2" borderId="7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" fillId="0" borderId="0"/>
    <xf numFmtId="0" fontId="33" fillId="0" borderId="0"/>
    <xf numFmtId="0" fontId="8" fillId="0" borderId="0"/>
    <xf numFmtId="0" fontId="8" fillId="0" borderId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8" fillId="14" borderId="8" applyNumberFormat="0" applyFont="0" applyAlignment="0" applyProtection="0"/>
    <xf numFmtId="9" fontId="8" fillId="0" borderId="0" applyFont="0" applyFill="0" applyBorder="0" applyAlignment="0" applyProtection="0"/>
    <xf numFmtId="0" fontId="24" fillId="0" borderId="9" applyNumberFormat="0" applyFill="0" applyAlignment="0" applyProtection="0"/>
    <xf numFmtId="0" fontId="10" fillId="19" borderId="10" applyBorder="0">
      <alignment horizontal="center" vertical="center" wrapText="1"/>
    </xf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right" vertical="center" indent="15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15" borderId="11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justify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vertical="center" wrapText="1"/>
    </xf>
    <xf numFmtId="0" fontId="3" fillId="15" borderId="14" xfId="0" applyFont="1" applyFill="1" applyBorder="1" applyAlignment="1">
      <alignment vertical="center" wrapText="1"/>
    </xf>
    <xf numFmtId="0" fontId="3" fillId="15" borderId="1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6" xfId="0" applyBorder="1"/>
    <xf numFmtId="0" fontId="1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vertical="center" wrapText="1"/>
    </xf>
    <xf numFmtId="0" fontId="3" fillId="16" borderId="14" xfId="0" applyFont="1" applyFill="1" applyBorder="1" applyAlignment="1">
      <alignment horizontal="justify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0" fillId="16" borderId="0" xfId="0" applyFill="1"/>
    <xf numFmtId="0" fontId="1" fillId="15" borderId="0" xfId="0" applyFont="1" applyFill="1" applyAlignment="1">
      <alignment horizontal="justify" vertical="center"/>
    </xf>
    <xf numFmtId="0" fontId="0" fillId="15" borderId="0" xfId="0" applyFill="1"/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 wrapText="1"/>
    </xf>
    <xf numFmtId="0" fontId="0" fillId="15" borderId="0" xfId="0" applyFill="1" applyBorder="1"/>
    <xf numFmtId="0" fontId="1" fillId="15" borderId="0" xfId="0" applyFont="1" applyFill="1" applyAlignment="1">
      <alignment horizontal="center" vertical="center" wrapText="1"/>
    </xf>
    <xf numFmtId="0" fontId="9" fillId="15" borderId="14" xfId="0" applyFont="1" applyFill="1" applyBorder="1" applyAlignment="1">
      <alignment horizontal="justify" vertical="center" wrapText="1"/>
    </xf>
    <xf numFmtId="0" fontId="3" fillId="15" borderId="13" xfId="0" applyFont="1" applyFill="1" applyBorder="1" applyAlignment="1">
      <alignment vertical="center"/>
    </xf>
    <xf numFmtId="0" fontId="9" fillId="15" borderId="17" xfId="23" applyFont="1" applyFill="1" applyBorder="1" applyAlignment="1">
      <alignment horizontal="left" vertical="top" wrapText="1"/>
    </xf>
    <xf numFmtId="0" fontId="3" fillId="15" borderId="15" xfId="0" applyFont="1" applyFill="1" applyBorder="1" applyAlignment="1">
      <alignment horizontal="left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vertical="center" wrapText="1"/>
    </xf>
    <xf numFmtId="0" fontId="3" fillId="15" borderId="19" xfId="0" applyFont="1" applyFill="1" applyBorder="1" applyAlignment="1">
      <alignment horizontal="left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5" fillId="15" borderId="19" xfId="0" applyFont="1" applyFill="1" applyBorder="1" applyAlignment="1">
      <alignment vertical="center" wrapText="1"/>
    </xf>
    <xf numFmtId="0" fontId="5" fillId="15" borderId="19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justify" vertical="center" wrapText="1"/>
    </xf>
    <xf numFmtId="0" fontId="3" fillId="15" borderId="19" xfId="0" applyFont="1" applyFill="1" applyBorder="1" applyAlignment="1">
      <alignment vertical="center" wrapText="1"/>
    </xf>
    <xf numFmtId="0" fontId="9" fillId="15" borderId="19" xfId="0" applyFont="1" applyFill="1" applyBorder="1" applyAlignment="1">
      <alignment horizontal="justify" vertical="center" wrapText="1"/>
    </xf>
    <xf numFmtId="0" fontId="9" fillId="15" borderId="21" xfId="0" applyFont="1" applyFill="1" applyBorder="1" applyAlignment="1">
      <alignment horizontal="justify" vertical="center" wrapText="1"/>
    </xf>
    <xf numFmtId="0" fontId="3" fillId="15" borderId="13" xfId="0" applyFont="1" applyFill="1" applyBorder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22" xfId="0" applyFont="1" applyFill="1" applyBorder="1" applyAlignment="1">
      <alignment vertical="center" wrapText="1"/>
    </xf>
    <xf numFmtId="0" fontId="3" fillId="15" borderId="0" xfId="0" applyFont="1" applyFill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7" borderId="14" xfId="0" applyFont="1" applyFill="1" applyBorder="1" applyAlignment="1">
      <alignment horizontal="justify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0" fillId="17" borderId="0" xfId="0" applyFill="1"/>
    <xf numFmtId="0" fontId="3" fillId="18" borderId="14" xfId="0" applyFont="1" applyFill="1" applyBorder="1" applyAlignment="1">
      <alignment horizontal="justify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0" fillId="18" borderId="0" xfId="0" applyFill="1"/>
    <xf numFmtId="0" fontId="9" fillId="18" borderId="14" xfId="0" applyFont="1" applyFill="1" applyBorder="1" applyAlignment="1">
      <alignment horizontal="justify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 wrapText="1"/>
    </xf>
    <xf numFmtId="0" fontId="28" fillId="18" borderId="0" xfId="0" applyFont="1" applyFill="1"/>
    <xf numFmtId="0" fontId="3" fillId="16" borderId="19" xfId="0" applyFont="1" applyFill="1" applyBorder="1" applyAlignment="1">
      <alignment horizontal="left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vertical="center" wrapText="1"/>
    </xf>
    <xf numFmtId="0" fontId="29" fillId="17" borderId="14" xfId="10" applyFont="1" applyFill="1" applyBorder="1" applyAlignment="1">
      <alignment horizontal="justify" vertical="center" wrapText="1"/>
    </xf>
    <xf numFmtId="0" fontId="9" fillId="18" borderId="19" xfId="0" applyFont="1" applyFill="1" applyBorder="1" applyAlignment="1">
      <alignment horizontal="left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27" fillId="18" borderId="19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justify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15" borderId="0" xfId="0" applyFont="1" applyFill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1" fillId="15" borderId="0" xfId="0" applyFont="1" applyFill="1" applyAlignment="1">
      <alignment horizontal="left" vertical="center"/>
    </xf>
    <xf numFmtId="0" fontId="1" fillId="15" borderId="16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vertical="center" wrapText="1"/>
    </xf>
    <xf numFmtId="0" fontId="5" fillId="15" borderId="24" xfId="0" applyFont="1" applyFill="1" applyBorder="1" applyAlignment="1">
      <alignment horizontal="center" vertical="center" wrapText="1"/>
    </xf>
    <xf numFmtId="0" fontId="5" fillId="15" borderId="25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5" fillId="15" borderId="13" xfId="0" applyFont="1" applyFill="1" applyBorder="1" applyAlignment="1">
      <alignment horizontal="center" vertical="center" wrapText="1"/>
    </xf>
    <xf numFmtId="0" fontId="1" fillId="15" borderId="22" xfId="0" applyFont="1" applyFill="1" applyBorder="1" applyAlignment="1">
      <alignment horizontal="right" vertical="center"/>
    </xf>
    <xf numFmtId="0" fontId="5" fillId="15" borderId="23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right" vertical="center"/>
    </xf>
    <xf numFmtId="0" fontId="4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left" vertical="center" wrapText="1"/>
    </xf>
    <xf numFmtId="0" fontId="1" fillId="0" borderId="22" xfId="0" applyFont="1" applyBorder="1" applyAlignment="1">
      <alignment horizontal="right" vertical="center"/>
    </xf>
  </cellXfs>
  <cellStyles count="32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" xfId="10" builtinId="8"/>
    <cellStyle name="Гиперссылка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0"/>
    <cellStyle name="Обычный 2 2" xfId="21"/>
    <cellStyle name="Обычный 2 3" xfId="22"/>
    <cellStyle name="Обычный 3" xfId="23"/>
    <cellStyle name="Плохой 2" xfId="24"/>
    <cellStyle name="Пояснение 2" xfId="25"/>
    <cellStyle name="Примечание 2" xfId="26"/>
    <cellStyle name="Процентный 2" xfId="27"/>
    <cellStyle name="Связанная ячейка 2" xfId="28"/>
    <cellStyle name="Стиль 1" xfId="29"/>
    <cellStyle name="Текст предупреждения 2" xfId="30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F0B65AD7F358AF64A7F96E48FA9F722905D1B93A50E5216B7F11D768EEDDF1330B561F0A1B2C9E9U8x2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view="pageBreakPreview" topLeftCell="A82" zoomScaleNormal="100" zoomScaleSheetLayoutView="100" workbookViewId="0">
      <selection activeCell="D15" sqref="D15:F15"/>
    </sheetView>
  </sheetViews>
  <sheetFormatPr defaultColWidth="8.85546875" defaultRowHeight="15" x14ac:dyDescent="0.25"/>
  <cols>
    <col min="1" max="1" width="41.7109375" style="29" customWidth="1"/>
    <col min="2" max="9" width="12.140625" style="29" customWidth="1"/>
    <col min="10" max="11" width="15.85546875" style="29" customWidth="1"/>
    <col min="12" max="16384" width="8.85546875" style="29"/>
  </cols>
  <sheetData>
    <row r="1" spans="1:11" ht="15.75" x14ac:dyDescent="0.25">
      <c r="A1" s="28"/>
    </row>
    <row r="2" spans="1:11" ht="16.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5.75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5.75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5.75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5.75" x14ac:dyDescent="0.25">
      <c r="A6" s="102" t="s">
        <v>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5.75" x14ac:dyDescent="0.25">
      <c r="A7" s="30"/>
    </row>
    <row r="8" spans="1:11" ht="15.75" x14ac:dyDescent="0.25">
      <c r="A8" s="31" t="s">
        <v>5</v>
      </c>
      <c r="B8" s="31"/>
    </row>
    <row r="9" spans="1:11" ht="63" x14ac:dyDescent="0.25">
      <c r="A9" s="31" t="s">
        <v>6</v>
      </c>
      <c r="B9" s="89" t="s">
        <v>231</v>
      </c>
      <c r="C9" s="89"/>
      <c r="D9" s="89"/>
      <c r="E9" s="89"/>
      <c r="F9" s="89"/>
      <c r="G9" s="89"/>
      <c r="H9" s="89"/>
      <c r="I9" s="89"/>
      <c r="J9" s="89"/>
      <c r="K9" s="32"/>
    </row>
    <row r="10" spans="1:11" ht="15.75" x14ac:dyDescent="0.25">
      <c r="A10" s="31"/>
      <c r="B10" s="33"/>
      <c r="K10" s="32"/>
    </row>
    <row r="11" spans="1:11" ht="46.9" customHeight="1" x14ac:dyDescent="0.25">
      <c r="A11" s="31" t="s">
        <v>7</v>
      </c>
      <c r="B11" s="110" t="s">
        <v>279</v>
      </c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 ht="15.75" x14ac:dyDescent="0.25">
      <c r="A12" s="30"/>
      <c r="K12" s="32"/>
    </row>
    <row r="13" spans="1:11" ht="16.5" thickBot="1" x14ac:dyDescent="0.3">
      <c r="A13" s="97" t="s">
        <v>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15.75" thickBot="1" x14ac:dyDescent="0.3">
      <c r="A14" s="104" t="s">
        <v>9</v>
      </c>
      <c r="B14" s="104" t="s">
        <v>10</v>
      </c>
      <c r="C14" s="6" t="s">
        <v>11</v>
      </c>
      <c r="D14" s="106" t="s">
        <v>13</v>
      </c>
      <c r="E14" s="109"/>
      <c r="F14" s="109"/>
      <c r="G14" s="109"/>
      <c r="H14" s="109"/>
      <c r="I14" s="109"/>
      <c r="J14" s="109"/>
      <c r="K14" s="107"/>
    </row>
    <row r="15" spans="1:11" ht="26.45" customHeight="1" thickBot="1" x14ac:dyDescent="0.3">
      <c r="A15" s="108"/>
      <c r="B15" s="108"/>
      <c r="C15" s="7" t="s">
        <v>12</v>
      </c>
      <c r="D15" s="106" t="s">
        <v>14</v>
      </c>
      <c r="E15" s="109"/>
      <c r="F15" s="107"/>
      <c r="G15" s="104" t="s">
        <v>15</v>
      </c>
      <c r="H15" s="104" t="s">
        <v>16</v>
      </c>
      <c r="I15" s="104" t="s">
        <v>17</v>
      </c>
      <c r="J15" s="106" t="s">
        <v>18</v>
      </c>
      <c r="K15" s="107"/>
    </row>
    <row r="16" spans="1:11" ht="90" thickBot="1" x14ac:dyDescent="0.3">
      <c r="A16" s="105"/>
      <c r="B16" s="105"/>
      <c r="C16" s="8"/>
      <c r="D16" s="9" t="s">
        <v>19</v>
      </c>
      <c r="E16" s="9" t="s">
        <v>20</v>
      </c>
      <c r="F16" s="9" t="s">
        <v>21</v>
      </c>
      <c r="G16" s="105"/>
      <c r="H16" s="105"/>
      <c r="I16" s="105"/>
      <c r="J16" s="9" t="s">
        <v>22</v>
      </c>
      <c r="K16" s="9" t="s">
        <v>23</v>
      </c>
    </row>
    <row r="17" spans="1:11" ht="15.75" thickBot="1" x14ac:dyDescent="0.3">
      <c r="A17" s="10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</row>
    <row r="18" spans="1:11" x14ac:dyDescent="0.25">
      <c r="A18" s="91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3"/>
    </row>
    <row r="19" spans="1:11" ht="15.75" thickBot="1" x14ac:dyDescent="0.3">
      <c r="A19" s="94" t="s">
        <v>25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</row>
    <row r="20" spans="1:11" s="59" customFormat="1" ht="51.75" thickBot="1" x14ac:dyDescent="0.3">
      <c r="A20" s="56" t="s">
        <v>26</v>
      </c>
      <c r="B20" s="57">
        <v>101</v>
      </c>
      <c r="C20" s="58">
        <v>649</v>
      </c>
      <c r="D20" s="58">
        <v>1</v>
      </c>
      <c r="E20" s="58"/>
      <c r="F20" s="58"/>
      <c r="G20" s="58">
        <v>45</v>
      </c>
      <c r="H20" s="58">
        <v>3</v>
      </c>
      <c r="I20" s="58"/>
      <c r="J20" s="58">
        <v>36</v>
      </c>
      <c r="K20" s="58">
        <v>564</v>
      </c>
    </row>
    <row r="21" spans="1:11" ht="51.75" thickBot="1" x14ac:dyDescent="0.3">
      <c r="A21" s="11" t="s">
        <v>27</v>
      </c>
      <c r="B21" s="9">
        <v>102</v>
      </c>
      <c r="C21" s="12"/>
      <c r="D21" s="12"/>
      <c r="E21" s="12"/>
      <c r="F21" s="12"/>
      <c r="G21" s="12"/>
      <c r="H21" s="12"/>
      <c r="I21" s="12"/>
      <c r="J21" s="12"/>
      <c r="K21" s="12"/>
    </row>
    <row r="22" spans="1:11" s="59" customFormat="1" ht="39" thickBot="1" x14ac:dyDescent="0.3">
      <c r="A22" s="56" t="s">
        <v>29</v>
      </c>
      <c r="B22" s="57">
        <v>103</v>
      </c>
      <c r="C22" s="58">
        <v>625</v>
      </c>
      <c r="D22" s="58"/>
      <c r="E22" s="58"/>
      <c r="F22" s="58"/>
      <c r="G22" s="58">
        <v>23</v>
      </c>
      <c r="H22" s="58">
        <v>2</v>
      </c>
      <c r="I22" s="58"/>
      <c r="J22" s="58">
        <v>36</v>
      </c>
      <c r="K22" s="58">
        <v>564</v>
      </c>
    </row>
    <row r="23" spans="1:11" s="27" customFormat="1" ht="51.75" thickBot="1" x14ac:dyDescent="0.3">
      <c r="A23" s="24" t="s">
        <v>165</v>
      </c>
      <c r="B23" s="25" t="s">
        <v>167</v>
      </c>
      <c r="C23" s="26">
        <v>18</v>
      </c>
      <c r="D23" s="26"/>
      <c r="E23" s="26"/>
      <c r="F23" s="26"/>
      <c r="G23" s="26">
        <v>17</v>
      </c>
      <c r="H23" s="26">
        <v>1</v>
      </c>
      <c r="I23" s="26"/>
      <c r="J23" s="26"/>
      <c r="K23" s="26"/>
    </row>
    <row r="24" spans="1:11" s="27" customFormat="1" ht="51.75" thickBot="1" x14ac:dyDescent="0.3">
      <c r="A24" s="24" t="s">
        <v>166</v>
      </c>
      <c r="B24" s="25" t="s">
        <v>168</v>
      </c>
      <c r="C24" s="26">
        <v>18</v>
      </c>
      <c r="D24" s="26"/>
      <c r="E24" s="26"/>
      <c r="F24" s="26"/>
      <c r="G24" s="26">
        <v>17</v>
      </c>
      <c r="H24" s="26">
        <v>1</v>
      </c>
      <c r="I24" s="26"/>
      <c r="J24" s="26"/>
      <c r="K24" s="26"/>
    </row>
    <row r="25" spans="1:11" s="27" customFormat="1" ht="51.75" thickBot="1" x14ac:dyDescent="0.3">
      <c r="A25" s="24" t="s">
        <v>30</v>
      </c>
      <c r="B25" s="25">
        <v>104</v>
      </c>
      <c r="C25" s="26">
        <v>6</v>
      </c>
      <c r="D25" s="26"/>
      <c r="E25" s="26"/>
      <c r="F25" s="26"/>
      <c r="G25" s="26">
        <v>5</v>
      </c>
      <c r="H25" s="26">
        <v>1</v>
      </c>
      <c r="I25" s="26"/>
      <c r="J25" s="26"/>
      <c r="K25" s="26"/>
    </row>
    <row r="26" spans="1:11" s="67" customFormat="1" ht="64.5" thickBot="1" x14ac:dyDescent="0.3">
      <c r="A26" s="64" t="s">
        <v>169</v>
      </c>
      <c r="B26" s="65" t="s">
        <v>170</v>
      </c>
      <c r="C26" s="66">
        <v>3</v>
      </c>
      <c r="D26" s="66"/>
      <c r="E26" s="66"/>
      <c r="F26" s="66"/>
      <c r="G26" s="66">
        <v>2</v>
      </c>
      <c r="H26" s="66">
        <v>1</v>
      </c>
      <c r="I26" s="66"/>
      <c r="J26" s="66"/>
      <c r="K26" s="66"/>
    </row>
    <row r="27" spans="1:11" s="63" customFormat="1" ht="77.25" thickBot="1" x14ac:dyDescent="0.3">
      <c r="A27" s="60" t="s">
        <v>175</v>
      </c>
      <c r="B27" s="61">
        <v>105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1:11" s="63" customFormat="1" ht="64.5" thickBot="1" x14ac:dyDescent="0.3">
      <c r="A28" s="60" t="s">
        <v>31</v>
      </c>
      <c r="B28" s="61">
        <v>106</v>
      </c>
      <c r="C28" s="62">
        <v>1</v>
      </c>
      <c r="D28" s="62"/>
      <c r="E28" s="62"/>
      <c r="F28" s="62"/>
      <c r="G28" s="62">
        <v>1</v>
      </c>
      <c r="H28" s="62"/>
      <c r="I28" s="62"/>
      <c r="J28" s="62"/>
      <c r="K28" s="62"/>
    </row>
    <row r="29" spans="1:11" ht="26.25" thickBot="1" x14ac:dyDescent="0.3">
      <c r="A29" s="11" t="s">
        <v>32</v>
      </c>
      <c r="B29" s="9">
        <v>107</v>
      </c>
      <c r="C29" s="35">
        <v>6</v>
      </c>
      <c r="D29" s="12"/>
      <c r="E29" s="12"/>
      <c r="F29" s="12"/>
      <c r="G29" s="12">
        <v>6</v>
      </c>
      <c r="H29" s="12"/>
      <c r="I29" s="12"/>
      <c r="J29" s="12"/>
      <c r="K29" s="12"/>
    </row>
    <row r="30" spans="1:11" ht="26.25" thickBot="1" x14ac:dyDescent="0.3">
      <c r="A30" s="11" t="s">
        <v>33</v>
      </c>
      <c r="B30" s="9">
        <v>108</v>
      </c>
      <c r="C30" s="35">
        <v>6</v>
      </c>
      <c r="D30" s="12"/>
      <c r="E30" s="12"/>
      <c r="F30" s="12"/>
      <c r="G30" s="12">
        <v>6</v>
      </c>
      <c r="H30" s="12"/>
      <c r="I30" s="12"/>
      <c r="J30" s="12"/>
      <c r="K30" s="12"/>
    </row>
    <row r="31" spans="1:11" ht="39" thickBot="1" x14ac:dyDescent="0.3">
      <c r="A31" s="11" t="s">
        <v>34</v>
      </c>
      <c r="B31" s="9">
        <v>109</v>
      </c>
      <c r="C31" s="35">
        <v>1</v>
      </c>
      <c r="D31" s="12"/>
      <c r="E31" s="12"/>
      <c r="F31" s="12"/>
      <c r="G31" s="12">
        <v>1</v>
      </c>
      <c r="H31" s="12"/>
      <c r="I31" s="12"/>
      <c r="J31" s="12"/>
      <c r="K31" s="12"/>
    </row>
    <row r="32" spans="1:11" ht="51.75" thickBot="1" x14ac:dyDescent="0.3">
      <c r="A32" s="36" t="s">
        <v>171</v>
      </c>
      <c r="B32" s="9" t="s">
        <v>173</v>
      </c>
      <c r="C32" s="12">
        <v>642</v>
      </c>
      <c r="D32" s="12">
        <v>1</v>
      </c>
      <c r="E32" s="12"/>
      <c r="F32" s="12"/>
      <c r="G32" s="12">
        <v>39</v>
      </c>
      <c r="H32" s="12">
        <v>2</v>
      </c>
      <c r="I32" s="12"/>
      <c r="J32" s="12">
        <v>36</v>
      </c>
      <c r="K32" s="12">
        <v>564</v>
      </c>
    </row>
    <row r="33" spans="1:11" ht="51.75" thickBot="1" x14ac:dyDescent="0.3">
      <c r="A33" s="36" t="s">
        <v>172</v>
      </c>
      <c r="B33" s="9" t="s">
        <v>174</v>
      </c>
      <c r="C33" s="12">
        <v>2</v>
      </c>
      <c r="D33" s="12"/>
      <c r="E33" s="12"/>
      <c r="F33" s="12"/>
      <c r="G33" s="12">
        <v>2</v>
      </c>
      <c r="H33" s="12"/>
      <c r="I33" s="12"/>
      <c r="J33" s="12"/>
      <c r="K33" s="12"/>
    </row>
    <row r="34" spans="1:11" s="59" customFormat="1" ht="26.25" thickBot="1" x14ac:dyDescent="0.3">
      <c r="A34" s="56" t="s">
        <v>35</v>
      </c>
      <c r="B34" s="57">
        <v>110</v>
      </c>
      <c r="C34" s="58">
        <v>642</v>
      </c>
      <c r="D34" s="58">
        <v>1</v>
      </c>
      <c r="E34" s="58"/>
      <c r="F34" s="58"/>
      <c r="G34" s="58">
        <v>39</v>
      </c>
      <c r="H34" s="58">
        <v>2</v>
      </c>
      <c r="I34" s="58"/>
      <c r="J34" s="58">
        <v>36</v>
      </c>
      <c r="K34" s="58">
        <v>564</v>
      </c>
    </row>
    <row r="35" spans="1:11" s="27" customFormat="1" ht="51.75" thickBot="1" x14ac:dyDescent="0.3">
      <c r="A35" s="24" t="s">
        <v>36</v>
      </c>
      <c r="B35" s="25">
        <v>111</v>
      </c>
      <c r="C35" s="26">
        <v>17</v>
      </c>
      <c r="D35" s="26"/>
      <c r="E35" s="26"/>
      <c r="F35" s="26"/>
      <c r="G35" s="26">
        <v>16</v>
      </c>
      <c r="H35" s="26">
        <v>1</v>
      </c>
      <c r="I35" s="26"/>
      <c r="J35" s="26"/>
      <c r="K35" s="26"/>
    </row>
    <row r="36" spans="1:11" s="63" customFormat="1" ht="64.5" thickBot="1" x14ac:dyDescent="0.3">
      <c r="A36" s="60" t="s">
        <v>176</v>
      </c>
      <c r="B36" s="61" t="s">
        <v>177</v>
      </c>
      <c r="C36" s="62">
        <v>17</v>
      </c>
      <c r="D36" s="62"/>
      <c r="E36" s="62"/>
      <c r="F36" s="62"/>
      <c r="G36" s="62">
        <v>16</v>
      </c>
      <c r="H36" s="62">
        <v>1</v>
      </c>
      <c r="I36" s="62"/>
      <c r="J36" s="62"/>
      <c r="K36" s="62"/>
    </row>
    <row r="37" spans="1:11" s="63" customFormat="1" ht="64.5" thickBot="1" x14ac:dyDescent="0.3">
      <c r="A37" s="60" t="s">
        <v>218</v>
      </c>
      <c r="B37" s="61" t="s">
        <v>178</v>
      </c>
      <c r="C37" s="62">
        <v>2</v>
      </c>
      <c r="D37" s="62"/>
      <c r="E37" s="62"/>
      <c r="F37" s="62"/>
      <c r="G37" s="62">
        <v>2</v>
      </c>
      <c r="H37" s="62"/>
      <c r="I37" s="62"/>
      <c r="J37" s="62"/>
      <c r="K37" s="62"/>
    </row>
    <row r="38" spans="1:11" ht="39" thickBot="1" x14ac:dyDescent="0.3">
      <c r="A38" s="11" t="s">
        <v>37</v>
      </c>
      <c r="B38" s="9">
        <v>112</v>
      </c>
      <c r="C38" s="12">
        <v>5</v>
      </c>
      <c r="D38" s="12"/>
      <c r="E38" s="12"/>
      <c r="F38" s="12"/>
      <c r="G38" s="12">
        <v>5</v>
      </c>
      <c r="H38" s="12"/>
      <c r="I38" s="12"/>
      <c r="J38" s="12"/>
      <c r="K38" s="12"/>
    </row>
    <row r="39" spans="1:11" ht="39" thickBot="1" x14ac:dyDescent="0.3">
      <c r="A39" s="11" t="s">
        <v>38</v>
      </c>
      <c r="B39" s="9">
        <v>113</v>
      </c>
      <c r="C39" s="12">
        <v>5</v>
      </c>
      <c r="D39" s="12"/>
      <c r="E39" s="12"/>
      <c r="F39" s="12"/>
      <c r="G39" s="12">
        <v>5</v>
      </c>
      <c r="H39" s="12"/>
      <c r="I39" s="12"/>
      <c r="J39" s="12"/>
      <c r="K39" s="12"/>
    </row>
    <row r="40" spans="1:11" ht="39" thickBot="1" x14ac:dyDescent="0.3">
      <c r="A40" s="11" t="s">
        <v>39</v>
      </c>
      <c r="B40" s="9">
        <v>114</v>
      </c>
      <c r="C40" s="12">
        <v>642</v>
      </c>
      <c r="D40" s="12">
        <v>1</v>
      </c>
      <c r="E40" s="12"/>
      <c r="F40" s="12"/>
      <c r="G40" s="12">
        <v>39</v>
      </c>
      <c r="H40" s="12">
        <v>2</v>
      </c>
      <c r="I40" s="12"/>
      <c r="J40" s="12">
        <v>36</v>
      </c>
      <c r="K40" s="12">
        <v>564</v>
      </c>
    </row>
    <row r="41" spans="1:11" ht="26.25" thickBot="1" x14ac:dyDescent="0.3">
      <c r="A41" s="37" t="s">
        <v>211</v>
      </c>
      <c r="B41" s="38">
        <v>115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thickBot="1" x14ac:dyDescent="0.3">
      <c r="A42" s="40" t="s">
        <v>40</v>
      </c>
      <c r="B42" s="41">
        <v>116</v>
      </c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15.75" thickBot="1" x14ac:dyDescent="0.3">
      <c r="A43" s="43" t="s">
        <v>41</v>
      </c>
      <c r="B43" s="9">
        <v>121</v>
      </c>
      <c r="C43" s="12">
        <v>5</v>
      </c>
      <c r="D43" s="12"/>
      <c r="E43" s="12"/>
      <c r="F43" s="12"/>
      <c r="G43" s="12">
        <v>5</v>
      </c>
      <c r="H43" s="12"/>
      <c r="I43" s="12"/>
      <c r="J43" s="12"/>
      <c r="K43" s="12"/>
    </row>
    <row r="44" spans="1:11" ht="15.75" thickBot="1" x14ac:dyDescent="0.3">
      <c r="A44" s="43" t="s">
        <v>42</v>
      </c>
      <c r="B44" s="9">
        <v>122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6.25" thickBot="1" x14ac:dyDescent="0.3">
      <c r="A45" s="43" t="s">
        <v>210</v>
      </c>
      <c r="B45" s="44">
        <v>123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1:11" ht="26.25" thickBot="1" x14ac:dyDescent="0.3">
      <c r="A46" s="43" t="s">
        <v>45</v>
      </c>
      <c r="B46" s="9">
        <v>124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39" thickBot="1" x14ac:dyDescent="0.3">
      <c r="A47" s="43" t="s">
        <v>46</v>
      </c>
      <c r="B47" s="9">
        <v>125</v>
      </c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15.75" thickBot="1" x14ac:dyDescent="0.3">
      <c r="A48" s="11" t="s">
        <v>47</v>
      </c>
      <c r="B48" s="9">
        <v>126</v>
      </c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39" thickBot="1" x14ac:dyDescent="0.3">
      <c r="A49" s="11" t="s">
        <v>48</v>
      </c>
      <c r="B49" s="9">
        <v>127</v>
      </c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5.75" thickBot="1" x14ac:dyDescent="0.3">
      <c r="A50" s="98" t="s">
        <v>49</v>
      </c>
      <c r="B50" s="99"/>
      <c r="C50" s="99"/>
      <c r="D50" s="99"/>
      <c r="E50" s="99"/>
      <c r="F50" s="99"/>
      <c r="G50" s="99"/>
      <c r="H50" s="99"/>
      <c r="I50" s="99"/>
      <c r="J50" s="99"/>
      <c r="K50" s="100"/>
    </row>
    <row r="51" spans="1:11" s="59" customFormat="1" ht="15.75" thickBot="1" x14ac:dyDescent="0.3">
      <c r="A51" s="56" t="s">
        <v>50</v>
      </c>
      <c r="B51" s="57">
        <v>201</v>
      </c>
      <c r="C51" s="58">
        <v>116</v>
      </c>
      <c r="D51" s="58">
        <v>2</v>
      </c>
      <c r="E51" s="58"/>
      <c r="F51" s="58"/>
      <c r="G51" s="58">
        <v>110</v>
      </c>
      <c r="H51" s="58">
        <v>4</v>
      </c>
      <c r="I51" s="58"/>
      <c r="J51" s="58"/>
      <c r="K51" s="58"/>
    </row>
    <row r="52" spans="1:11" ht="51.75" thickBot="1" x14ac:dyDescent="0.3">
      <c r="A52" s="14" t="s">
        <v>51</v>
      </c>
      <c r="B52" s="9">
        <v>202</v>
      </c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51.75" thickBot="1" x14ac:dyDescent="0.3">
      <c r="A53" s="14" t="s">
        <v>52</v>
      </c>
      <c r="B53" s="9">
        <v>203</v>
      </c>
      <c r="C53" s="12">
        <v>24</v>
      </c>
      <c r="D53" s="12"/>
      <c r="E53" s="12"/>
      <c r="F53" s="12"/>
      <c r="G53" s="12">
        <v>23</v>
      </c>
      <c r="H53" s="12">
        <v>1</v>
      </c>
      <c r="I53" s="12"/>
      <c r="J53" s="12"/>
      <c r="K53" s="12"/>
    </row>
    <row r="54" spans="1:11" ht="26.25" thickBot="1" x14ac:dyDescent="0.3">
      <c r="A54" s="14" t="s">
        <v>53</v>
      </c>
      <c r="B54" s="9">
        <v>204</v>
      </c>
      <c r="C54" s="12">
        <v>6</v>
      </c>
      <c r="D54" s="12"/>
      <c r="E54" s="12"/>
      <c r="F54" s="12"/>
      <c r="G54" s="12">
        <v>6</v>
      </c>
      <c r="H54" s="12"/>
      <c r="I54" s="12"/>
      <c r="J54" s="12"/>
      <c r="K54" s="12"/>
    </row>
    <row r="55" spans="1:11" ht="39" thickBot="1" x14ac:dyDescent="0.3">
      <c r="A55" s="14" t="s">
        <v>54</v>
      </c>
      <c r="B55" s="9">
        <v>205</v>
      </c>
      <c r="C55" s="12">
        <v>6</v>
      </c>
      <c r="D55" s="12"/>
      <c r="E55" s="12"/>
      <c r="F55" s="12"/>
      <c r="G55" s="12">
        <v>6</v>
      </c>
      <c r="H55" s="12"/>
      <c r="I55" s="12"/>
      <c r="J55" s="12"/>
      <c r="K55" s="12"/>
    </row>
    <row r="56" spans="1:11" ht="26.25" thickBot="1" x14ac:dyDescent="0.3">
      <c r="A56" s="14" t="s">
        <v>55</v>
      </c>
      <c r="B56" s="9">
        <v>206</v>
      </c>
      <c r="C56" s="12">
        <v>116</v>
      </c>
      <c r="D56" s="12">
        <v>2</v>
      </c>
      <c r="E56" s="12"/>
      <c r="F56" s="12"/>
      <c r="G56" s="12">
        <v>110</v>
      </c>
      <c r="H56" s="12">
        <v>2</v>
      </c>
      <c r="I56" s="12"/>
      <c r="J56" s="12"/>
      <c r="K56" s="12"/>
    </row>
    <row r="57" spans="1:11" ht="26.25" thickBot="1" x14ac:dyDescent="0.3">
      <c r="A57" s="40" t="s">
        <v>212</v>
      </c>
      <c r="B57" s="44">
        <v>207</v>
      </c>
      <c r="C57" s="46"/>
      <c r="D57" s="46"/>
      <c r="E57" s="46"/>
      <c r="F57" s="46"/>
      <c r="G57" s="46"/>
      <c r="H57" s="46"/>
      <c r="I57" s="46"/>
      <c r="J57" s="46"/>
      <c r="K57" s="46"/>
    </row>
    <row r="58" spans="1:11" ht="15.75" thickBot="1" x14ac:dyDescent="0.3">
      <c r="A58" s="11" t="s">
        <v>56</v>
      </c>
      <c r="B58" s="9">
        <v>208</v>
      </c>
      <c r="C58" s="12"/>
      <c r="D58" s="12"/>
      <c r="E58" s="12"/>
      <c r="F58" s="12"/>
      <c r="G58" s="12"/>
      <c r="H58" s="12"/>
      <c r="I58" s="12"/>
      <c r="J58" s="12"/>
      <c r="K58" s="12"/>
    </row>
    <row r="59" spans="1:11" s="59" customFormat="1" ht="39" thickBot="1" x14ac:dyDescent="0.3">
      <c r="A59" s="56" t="s">
        <v>57</v>
      </c>
      <c r="B59" s="57">
        <v>209</v>
      </c>
      <c r="C59" s="58">
        <v>5</v>
      </c>
      <c r="D59" s="58"/>
      <c r="E59" s="58"/>
      <c r="F59" s="58"/>
      <c r="G59" s="58">
        <v>5</v>
      </c>
      <c r="H59" s="58"/>
      <c r="I59" s="58"/>
      <c r="J59" s="58"/>
      <c r="K59" s="58"/>
    </row>
    <row r="60" spans="1:11" s="27" customFormat="1" ht="39" thickBot="1" x14ac:dyDescent="0.3">
      <c r="A60" s="68" t="s">
        <v>213</v>
      </c>
      <c r="B60" s="69" t="s">
        <v>58</v>
      </c>
      <c r="C60" s="70"/>
      <c r="D60" s="70"/>
      <c r="E60" s="70"/>
      <c r="F60" s="70"/>
      <c r="G60" s="70"/>
      <c r="H60" s="70"/>
      <c r="I60" s="70"/>
      <c r="J60" s="70"/>
      <c r="K60" s="70"/>
    </row>
    <row r="61" spans="1:11" s="27" customFormat="1" ht="26.25" thickBot="1" x14ac:dyDescent="0.3">
      <c r="A61" s="24" t="s">
        <v>59</v>
      </c>
      <c r="B61" s="25">
        <v>211</v>
      </c>
      <c r="C61" s="26"/>
      <c r="D61" s="26"/>
      <c r="E61" s="26"/>
      <c r="F61" s="26"/>
      <c r="G61" s="26"/>
      <c r="H61" s="26"/>
      <c r="I61" s="26"/>
      <c r="J61" s="26"/>
      <c r="K61" s="26"/>
    </row>
    <row r="62" spans="1:11" s="27" customFormat="1" ht="26.25" thickBot="1" x14ac:dyDescent="0.3">
      <c r="A62" s="71" t="s">
        <v>60</v>
      </c>
      <c r="B62" s="25" t="s">
        <v>61</v>
      </c>
      <c r="C62" s="26">
        <v>5</v>
      </c>
      <c r="D62" s="26"/>
      <c r="E62" s="26"/>
      <c r="F62" s="26"/>
      <c r="G62" s="26">
        <v>5</v>
      </c>
      <c r="H62" s="26"/>
      <c r="I62" s="26"/>
      <c r="J62" s="26"/>
      <c r="K62" s="26"/>
    </row>
    <row r="63" spans="1:11" ht="26.25" thickBot="1" x14ac:dyDescent="0.3">
      <c r="A63" s="11" t="s">
        <v>62</v>
      </c>
      <c r="B63" s="9">
        <v>213</v>
      </c>
      <c r="C63" s="12">
        <v>1</v>
      </c>
      <c r="D63" s="12"/>
      <c r="E63" s="12"/>
      <c r="F63" s="12"/>
      <c r="G63" s="12">
        <v>1</v>
      </c>
      <c r="H63" s="12"/>
      <c r="I63" s="12"/>
      <c r="J63" s="12"/>
      <c r="K63" s="12"/>
    </row>
    <row r="64" spans="1:11" ht="26.25" thickBot="1" x14ac:dyDescent="0.3">
      <c r="A64" s="11" t="s">
        <v>63</v>
      </c>
      <c r="B64" s="9">
        <v>214</v>
      </c>
      <c r="C64" s="15"/>
      <c r="D64" s="12"/>
      <c r="E64" s="12"/>
      <c r="F64" s="12"/>
      <c r="G64" s="12"/>
      <c r="H64" s="12"/>
      <c r="I64" s="12"/>
      <c r="J64" s="12"/>
      <c r="K64" s="12"/>
    </row>
    <row r="65" spans="1:11" x14ac:dyDescent="0.25">
      <c r="A65" s="91" t="s">
        <v>64</v>
      </c>
      <c r="B65" s="92"/>
      <c r="C65" s="92"/>
      <c r="D65" s="92"/>
      <c r="E65" s="92"/>
      <c r="F65" s="92"/>
      <c r="G65" s="92"/>
      <c r="H65" s="92"/>
      <c r="I65" s="92"/>
      <c r="J65" s="92"/>
      <c r="K65" s="93"/>
    </row>
    <row r="66" spans="1:11" ht="15.75" thickBot="1" x14ac:dyDescent="0.3">
      <c r="A66" s="94" t="s">
        <v>65</v>
      </c>
      <c r="B66" s="95"/>
      <c r="C66" s="95"/>
      <c r="D66" s="95"/>
      <c r="E66" s="95"/>
      <c r="F66" s="95"/>
      <c r="G66" s="95"/>
      <c r="H66" s="95"/>
      <c r="I66" s="95"/>
      <c r="J66" s="95"/>
      <c r="K66" s="96"/>
    </row>
    <row r="67" spans="1:11" s="59" customFormat="1" ht="26.25" thickBot="1" x14ac:dyDescent="0.3">
      <c r="A67" s="56" t="s">
        <v>66</v>
      </c>
      <c r="B67" s="57">
        <v>301</v>
      </c>
      <c r="C67" s="58">
        <v>39015.4</v>
      </c>
      <c r="D67" s="58">
        <v>500.25</v>
      </c>
      <c r="E67" s="58"/>
      <c r="F67" s="58"/>
      <c r="G67" s="58">
        <v>25529.119999999999</v>
      </c>
      <c r="H67" s="58">
        <v>203.33</v>
      </c>
      <c r="I67" s="58"/>
      <c r="J67" s="58">
        <v>3803.72</v>
      </c>
      <c r="K67" s="58">
        <v>8978.98</v>
      </c>
    </row>
    <row r="68" spans="1:11" ht="51.75" thickBot="1" x14ac:dyDescent="0.3">
      <c r="A68" s="11" t="s">
        <v>67</v>
      </c>
      <c r="B68" s="9">
        <v>302</v>
      </c>
      <c r="C68" s="12"/>
      <c r="D68" s="12"/>
      <c r="E68" s="12"/>
      <c r="F68" s="12"/>
      <c r="G68" s="12"/>
      <c r="H68" s="12"/>
      <c r="I68" s="12"/>
      <c r="J68" s="12"/>
      <c r="K68" s="12"/>
    </row>
    <row r="69" spans="1:11" s="59" customFormat="1" ht="51.75" thickBot="1" x14ac:dyDescent="0.3">
      <c r="A69" s="56" t="s">
        <v>68</v>
      </c>
      <c r="B69" s="57">
        <v>303</v>
      </c>
      <c r="C69" s="58">
        <v>11574.79</v>
      </c>
      <c r="D69" s="58"/>
      <c r="E69" s="58"/>
      <c r="F69" s="58"/>
      <c r="G69" s="58">
        <v>11467.47</v>
      </c>
      <c r="H69" s="58">
        <v>107.32</v>
      </c>
      <c r="I69" s="58"/>
      <c r="J69" s="58"/>
      <c r="K69" s="58"/>
    </row>
    <row r="70" spans="1:11" s="27" customFormat="1" ht="51.75" thickBot="1" x14ac:dyDescent="0.3">
      <c r="A70" s="24" t="s">
        <v>179</v>
      </c>
      <c r="B70" s="25" t="s">
        <v>180</v>
      </c>
      <c r="C70" s="26">
        <v>9764.48</v>
      </c>
      <c r="D70" s="26"/>
      <c r="E70" s="26"/>
      <c r="F70" s="26"/>
      <c r="G70" s="26">
        <v>9690.41</v>
      </c>
      <c r="H70" s="26">
        <v>74.069999999999993</v>
      </c>
      <c r="I70" s="26"/>
      <c r="J70" s="26"/>
      <c r="K70" s="26"/>
    </row>
    <row r="71" spans="1:11" s="27" customFormat="1" ht="64.5" thickBot="1" x14ac:dyDescent="0.3">
      <c r="A71" s="24" t="s">
        <v>182</v>
      </c>
      <c r="B71" s="25" t="s">
        <v>181</v>
      </c>
      <c r="C71" s="26">
        <v>9859.11</v>
      </c>
      <c r="D71" s="26"/>
      <c r="E71" s="26"/>
      <c r="F71" s="26"/>
      <c r="G71" s="26">
        <v>9785.0400000000009</v>
      </c>
      <c r="H71" s="26">
        <v>74.069999999999993</v>
      </c>
      <c r="I71" s="26"/>
      <c r="J71" s="26"/>
      <c r="K71" s="26"/>
    </row>
    <row r="72" spans="1:11" s="27" customFormat="1" ht="64.5" thickBot="1" x14ac:dyDescent="0.3">
      <c r="A72" s="24" t="s">
        <v>69</v>
      </c>
      <c r="B72" s="25">
        <v>304</v>
      </c>
      <c r="C72" s="26">
        <v>1715.68</v>
      </c>
      <c r="D72" s="26"/>
      <c r="E72" s="26"/>
      <c r="F72" s="26"/>
      <c r="G72" s="26">
        <v>1682.43</v>
      </c>
      <c r="H72" s="26">
        <v>33.25</v>
      </c>
      <c r="I72" s="26"/>
      <c r="J72" s="26"/>
      <c r="K72" s="26"/>
    </row>
    <row r="73" spans="1:11" s="63" customFormat="1" ht="64.5" thickBot="1" x14ac:dyDescent="0.3">
      <c r="A73" s="60" t="s">
        <v>184</v>
      </c>
      <c r="B73" s="61" t="s">
        <v>183</v>
      </c>
      <c r="C73" s="62">
        <v>341.05</v>
      </c>
      <c r="D73" s="62"/>
      <c r="E73" s="62"/>
      <c r="F73" s="62"/>
      <c r="G73" s="62">
        <v>307.8</v>
      </c>
      <c r="H73" s="62">
        <v>33.25</v>
      </c>
      <c r="I73" s="62"/>
      <c r="J73" s="62"/>
      <c r="K73" s="62"/>
    </row>
    <row r="74" spans="1:11" s="63" customFormat="1" ht="90" thickBot="1" x14ac:dyDescent="0.3">
      <c r="A74" s="60" t="s">
        <v>185</v>
      </c>
      <c r="B74" s="61">
        <v>305</v>
      </c>
      <c r="C74" s="62"/>
      <c r="D74" s="62"/>
      <c r="E74" s="62"/>
      <c r="F74" s="62"/>
      <c r="G74" s="62"/>
      <c r="H74" s="62"/>
      <c r="I74" s="62"/>
      <c r="J74" s="62"/>
      <c r="K74" s="62"/>
    </row>
    <row r="75" spans="1:11" s="63" customFormat="1" ht="51.75" thickBot="1" x14ac:dyDescent="0.3">
      <c r="A75" s="60" t="s">
        <v>70</v>
      </c>
      <c r="B75" s="61">
        <v>306</v>
      </c>
      <c r="C75" s="62">
        <v>650</v>
      </c>
      <c r="D75" s="62"/>
      <c r="E75" s="62"/>
      <c r="F75" s="62"/>
      <c r="G75" s="62">
        <v>650</v>
      </c>
      <c r="H75" s="62"/>
      <c r="I75" s="62"/>
      <c r="J75" s="62"/>
      <c r="K75" s="62"/>
    </row>
    <row r="76" spans="1:11" ht="39" thickBot="1" x14ac:dyDescent="0.3">
      <c r="A76" s="11" t="s">
        <v>71</v>
      </c>
      <c r="B76" s="9">
        <v>307</v>
      </c>
      <c r="C76" s="12">
        <v>2941.57</v>
      </c>
      <c r="D76" s="12"/>
      <c r="E76" s="12"/>
      <c r="F76" s="12"/>
      <c r="G76" s="12">
        <v>2941.57</v>
      </c>
      <c r="H76" s="12"/>
      <c r="I76" s="12"/>
      <c r="J76" s="12"/>
      <c r="K76" s="12"/>
    </row>
    <row r="77" spans="1:11" ht="39" thickBot="1" x14ac:dyDescent="0.3">
      <c r="A77" s="11" t="s">
        <v>72</v>
      </c>
      <c r="B77" s="9">
        <v>308</v>
      </c>
      <c r="C77" s="79">
        <v>2941.57</v>
      </c>
      <c r="D77" s="80"/>
      <c r="E77" s="80"/>
      <c r="F77" s="80"/>
      <c r="G77" s="80">
        <v>2941.57</v>
      </c>
      <c r="H77" s="80"/>
      <c r="I77" s="80"/>
      <c r="J77" s="80"/>
      <c r="K77" s="80"/>
    </row>
    <row r="78" spans="1:11" ht="26.25" thickBot="1" x14ac:dyDescent="0.3">
      <c r="A78" s="11" t="s">
        <v>186</v>
      </c>
      <c r="B78" s="55" t="s">
        <v>188</v>
      </c>
      <c r="C78" s="81">
        <v>36647.81</v>
      </c>
      <c r="D78" s="81">
        <v>500.25</v>
      </c>
      <c r="E78" s="81"/>
      <c r="F78" s="81"/>
      <c r="G78" s="81">
        <v>23194.78</v>
      </c>
      <c r="H78" s="81">
        <v>170.08</v>
      </c>
      <c r="I78" s="81"/>
      <c r="J78" s="81">
        <v>3803.72</v>
      </c>
      <c r="K78" s="81">
        <v>8978.98</v>
      </c>
    </row>
    <row r="79" spans="1:11" ht="26.25" thickBot="1" x14ac:dyDescent="0.3">
      <c r="A79" s="11" t="s">
        <v>187</v>
      </c>
      <c r="B79" s="9" t="s">
        <v>189</v>
      </c>
      <c r="C79" s="47">
        <v>744.63</v>
      </c>
      <c r="D79" s="12"/>
      <c r="E79" s="12"/>
      <c r="F79" s="12"/>
      <c r="G79" s="12">
        <v>744.63</v>
      </c>
      <c r="H79" s="12"/>
      <c r="I79" s="12"/>
      <c r="J79" s="12"/>
      <c r="K79" s="12"/>
    </row>
    <row r="80" spans="1:11" s="59" customFormat="1" ht="26.25" thickBot="1" x14ac:dyDescent="0.3">
      <c r="A80" s="56" t="s">
        <v>73</v>
      </c>
      <c r="B80" s="57">
        <v>309</v>
      </c>
      <c r="C80" s="58">
        <v>34415.9</v>
      </c>
      <c r="D80" s="58">
        <v>380</v>
      </c>
      <c r="E80" s="58"/>
      <c r="F80" s="58"/>
      <c r="G80" s="58">
        <v>21104.16</v>
      </c>
      <c r="H80" s="58">
        <v>149.04</v>
      </c>
      <c r="I80" s="58"/>
      <c r="J80" s="58">
        <v>3803.72</v>
      </c>
      <c r="K80" s="58">
        <v>8978.98</v>
      </c>
    </row>
    <row r="81" spans="1:11" s="27" customFormat="1" ht="51.75" thickBot="1" x14ac:dyDescent="0.3">
      <c r="A81" s="24" t="s">
        <v>74</v>
      </c>
      <c r="B81" s="25">
        <v>310</v>
      </c>
      <c r="C81" s="26">
        <v>9803.98</v>
      </c>
      <c r="D81" s="26"/>
      <c r="E81" s="26"/>
      <c r="F81" s="26"/>
      <c r="G81" s="26">
        <v>9729.94</v>
      </c>
      <c r="H81" s="26">
        <v>74.040000000000006</v>
      </c>
      <c r="I81" s="26"/>
      <c r="J81" s="26"/>
      <c r="K81" s="26"/>
    </row>
    <row r="82" spans="1:11" s="63" customFormat="1" ht="64.5" thickBot="1" x14ac:dyDescent="0.3">
      <c r="A82" s="60" t="s">
        <v>190</v>
      </c>
      <c r="B82" s="61" t="s">
        <v>192</v>
      </c>
      <c r="C82" s="62">
        <v>9764.4500000000007</v>
      </c>
      <c r="D82" s="62"/>
      <c r="E82" s="62"/>
      <c r="F82" s="62"/>
      <c r="G82" s="62">
        <v>9690.41</v>
      </c>
      <c r="H82" s="62">
        <v>74.040000000000006</v>
      </c>
      <c r="I82" s="62"/>
      <c r="J82" s="62"/>
      <c r="K82" s="62"/>
    </row>
    <row r="83" spans="1:11" s="63" customFormat="1" ht="64.5" thickBot="1" x14ac:dyDescent="0.3">
      <c r="A83" s="60" t="s">
        <v>191</v>
      </c>
      <c r="B83" s="61" t="s">
        <v>193</v>
      </c>
      <c r="C83" s="62">
        <v>9803.98</v>
      </c>
      <c r="D83" s="62"/>
      <c r="E83" s="62"/>
      <c r="F83" s="62"/>
      <c r="G83" s="62">
        <v>9729.94</v>
      </c>
      <c r="H83" s="62">
        <v>74.040000000000006</v>
      </c>
      <c r="I83" s="62"/>
      <c r="J83" s="62"/>
      <c r="K83" s="62"/>
    </row>
    <row r="84" spans="1:11" ht="39" thickBot="1" x14ac:dyDescent="0.3">
      <c r="A84" s="11" t="s">
        <v>75</v>
      </c>
      <c r="B84" s="9">
        <v>311</v>
      </c>
      <c r="C84" s="12">
        <v>2291.5700000000002</v>
      </c>
      <c r="D84" s="12"/>
      <c r="E84" s="12"/>
      <c r="F84" s="12"/>
      <c r="G84" s="12">
        <v>2291.5700000000002</v>
      </c>
      <c r="H84" s="12"/>
      <c r="I84" s="12"/>
      <c r="J84" s="12"/>
      <c r="K84" s="12"/>
    </row>
    <row r="85" spans="1:11" ht="39" thickBot="1" x14ac:dyDescent="0.3">
      <c r="A85" s="11" t="s">
        <v>76</v>
      </c>
      <c r="B85" s="9">
        <v>312</v>
      </c>
      <c r="C85" s="12">
        <v>2291.5700000000002</v>
      </c>
      <c r="D85" s="12"/>
      <c r="E85" s="12"/>
      <c r="F85" s="12"/>
      <c r="G85" s="12">
        <v>2291.5700000000002</v>
      </c>
      <c r="H85" s="12"/>
      <c r="I85" s="12"/>
      <c r="J85" s="12"/>
      <c r="K85" s="12"/>
    </row>
    <row r="86" spans="1:11" ht="39" thickBot="1" x14ac:dyDescent="0.3">
      <c r="A86" s="11" t="s">
        <v>77</v>
      </c>
      <c r="B86" s="9">
        <v>313</v>
      </c>
      <c r="C86" s="12">
        <v>34415.9</v>
      </c>
      <c r="D86" s="12">
        <v>380</v>
      </c>
      <c r="E86" s="12"/>
      <c r="F86" s="12"/>
      <c r="G86" s="12">
        <v>21104.16</v>
      </c>
      <c r="H86" s="12">
        <v>149.04</v>
      </c>
      <c r="I86" s="12"/>
      <c r="J86" s="12">
        <v>3803.72</v>
      </c>
      <c r="K86" s="12">
        <v>8978.98</v>
      </c>
    </row>
    <row r="87" spans="1:11" ht="26.25" thickBot="1" x14ac:dyDescent="0.3">
      <c r="A87" s="48" t="s">
        <v>211</v>
      </c>
      <c r="B87" s="44">
        <v>314</v>
      </c>
      <c r="C87" s="46"/>
      <c r="D87" s="46"/>
      <c r="E87" s="46"/>
      <c r="F87" s="46"/>
      <c r="G87" s="46"/>
      <c r="H87" s="46"/>
      <c r="I87" s="46"/>
      <c r="J87" s="46"/>
      <c r="K87" s="46"/>
    </row>
    <row r="88" spans="1:11" ht="15.75" thickBot="1" x14ac:dyDescent="0.3">
      <c r="A88" s="11" t="s">
        <v>78</v>
      </c>
      <c r="B88" s="9">
        <v>315</v>
      </c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6.25" thickBot="1" x14ac:dyDescent="0.3">
      <c r="A89" s="11" t="s">
        <v>79</v>
      </c>
      <c r="B89" s="9">
        <v>321</v>
      </c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6.25" thickBot="1" x14ac:dyDescent="0.3">
      <c r="A90" s="11" t="s">
        <v>80</v>
      </c>
      <c r="B90" s="9">
        <v>322</v>
      </c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6.25" thickBot="1" x14ac:dyDescent="0.3">
      <c r="A91" s="48" t="s">
        <v>210</v>
      </c>
      <c r="B91" s="44">
        <v>323</v>
      </c>
      <c r="C91" s="46"/>
      <c r="D91" s="46"/>
      <c r="E91" s="46"/>
      <c r="F91" s="46"/>
      <c r="G91" s="46"/>
      <c r="H91" s="46"/>
      <c r="I91" s="46"/>
      <c r="J91" s="46"/>
      <c r="K91" s="46"/>
    </row>
    <row r="92" spans="1:11" ht="26.25" thickBot="1" x14ac:dyDescent="0.3">
      <c r="A92" s="14" t="s">
        <v>45</v>
      </c>
      <c r="B92" s="9">
        <v>324</v>
      </c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39" thickBot="1" x14ac:dyDescent="0.3">
      <c r="A93" s="14" t="s">
        <v>46</v>
      </c>
      <c r="B93" s="9">
        <v>325</v>
      </c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15.75" thickBot="1" x14ac:dyDescent="0.3">
      <c r="A94" s="11" t="s">
        <v>47</v>
      </c>
      <c r="B94" s="9">
        <v>326</v>
      </c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4" customHeight="1" thickBot="1" x14ac:dyDescent="0.3">
      <c r="A95" s="98" t="s">
        <v>81</v>
      </c>
      <c r="B95" s="99"/>
      <c r="C95" s="99"/>
      <c r="D95" s="99"/>
      <c r="E95" s="99"/>
      <c r="F95" s="99"/>
      <c r="G95" s="99"/>
      <c r="H95" s="99"/>
      <c r="I95" s="99"/>
      <c r="J95" s="99"/>
      <c r="K95" s="100"/>
    </row>
    <row r="96" spans="1:11" ht="24" customHeight="1" thickBot="1" x14ac:dyDescent="0.3">
      <c r="A96" s="98" t="s">
        <v>82</v>
      </c>
      <c r="B96" s="99"/>
      <c r="C96" s="99"/>
      <c r="D96" s="99"/>
      <c r="E96" s="99"/>
      <c r="F96" s="99"/>
      <c r="G96" s="99"/>
      <c r="H96" s="99"/>
      <c r="I96" s="99"/>
      <c r="J96" s="99"/>
      <c r="K96" s="100"/>
    </row>
    <row r="97" spans="1:11" s="59" customFormat="1" ht="64.5" thickBot="1" x14ac:dyDescent="0.3">
      <c r="A97" s="56" t="s">
        <v>83</v>
      </c>
      <c r="B97" s="57" t="s">
        <v>209</v>
      </c>
      <c r="C97" s="58">
        <v>42</v>
      </c>
      <c r="D97" s="58"/>
      <c r="E97" s="58"/>
      <c r="F97" s="58"/>
      <c r="G97" s="58">
        <v>40</v>
      </c>
      <c r="H97" s="58">
        <v>2</v>
      </c>
      <c r="I97" s="58"/>
      <c r="J97" s="57"/>
      <c r="K97" s="57"/>
    </row>
    <row r="98" spans="1:11" ht="77.25" thickBot="1" x14ac:dyDescent="0.3">
      <c r="A98" s="11" t="s">
        <v>84</v>
      </c>
      <c r="B98" s="9" t="s">
        <v>208</v>
      </c>
      <c r="C98" s="12">
        <v>20</v>
      </c>
      <c r="D98" s="12"/>
      <c r="E98" s="12"/>
      <c r="F98" s="12"/>
      <c r="G98" s="12">
        <v>19</v>
      </c>
      <c r="H98" s="12">
        <v>1</v>
      </c>
      <c r="I98" s="12"/>
      <c r="J98" s="9"/>
      <c r="K98" s="9"/>
    </row>
    <row r="99" spans="1:11" s="59" customFormat="1" ht="51.75" thickBot="1" x14ac:dyDescent="0.3">
      <c r="A99" s="56" t="s">
        <v>85</v>
      </c>
      <c r="B99" s="57" t="s">
        <v>206</v>
      </c>
      <c r="C99" s="58">
        <v>36</v>
      </c>
      <c r="D99" s="58"/>
      <c r="E99" s="58"/>
      <c r="F99" s="58"/>
      <c r="G99" s="58">
        <v>35</v>
      </c>
      <c r="H99" s="58">
        <v>1</v>
      </c>
      <c r="I99" s="58"/>
      <c r="J99" s="57"/>
      <c r="K99" s="57"/>
    </row>
    <row r="100" spans="1:11" ht="90" thickBot="1" x14ac:dyDescent="0.3">
      <c r="A100" s="11" t="s">
        <v>86</v>
      </c>
      <c r="B100" s="9" t="s">
        <v>207</v>
      </c>
      <c r="C100" s="12">
        <v>16</v>
      </c>
      <c r="D100" s="12"/>
      <c r="E100" s="12"/>
      <c r="F100" s="12"/>
      <c r="G100" s="12">
        <v>15</v>
      </c>
      <c r="H100" s="12">
        <v>1</v>
      </c>
      <c r="I100" s="12"/>
      <c r="J100" s="9"/>
      <c r="K100" s="9"/>
    </row>
    <row r="101" spans="1:11" ht="21.6" customHeight="1" thickBot="1" x14ac:dyDescent="0.3">
      <c r="A101" s="98" t="s">
        <v>87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100"/>
    </row>
    <row r="102" spans="1:11" ht="77.25" thickBot="1" x14ac:dyDescent="0.3">
      <c r="A102" s="11" t="s">
        <v>88</v>
      </c>
      <c r="B102" s="9" t="s">
        <v>205</v>
      </c>
      <c r="C102" s="12">
        <v>107</v>
      </c>
      <c r="D102" s="12"/>
      <c r="E102" s="12"/>
      <c r="F102" s="12"/>
      <c r="G102" s="12">
        <v>104</v>
      </c>
      <c r="H102" s="12">
        <v>3</v>
      </c>
      <c r="I102" s="12"/>
      <c r="J102" s="9"/>
      <c r="K102" s="9"/>
    </row>
    <row r="103" spans="1:11" ht="39" thickBot="1" x14ac:dyDescent="0.3">
      <c r="A103" s="11" t="s">
        <v>89</v>
      </c>
      <c r="B103" s="9" t="s">
        <v>204</v>
      </c>
      <c r="C103" s="12">
        <v>5</v>
      </c>
      <c r="D103" s="12"/>
      <c r="E103" s="12"/>
      <c r="F103" s="12"/>
      <c r="G103" s="12">
        <v>5</v>
      </c>
      <c r="H103" s="12"/>
      <c r="I103" s="12"/>
      <c r="J103" s="9"/>
      <c r="K103" s="9"/>
    </row>
    <row r="104" spans="1:11" ht="51.75" thickBot="1" x14ac:dyDescent="0.3">
      <c r="A104" s="11" t="s">
        <v>90</v>
      </c>
      <c r="B104" s="9" t="s">
        <v>203</v>
      </c>
      <c r="C104" s="12">
        <v>0</v>
      </c>
      <c r="D104" s="12"/>
      <c r="E104" s="12"/>
      <c r="F104" s="12"/>
      <c r="G104" s="12">
        <v>0</v>
      </c>
      <c r="H104" s="12"/>
      <c r="I104" s="12"/>
      <c r="J104" s="9"/>
      <c r="K104" s="9"/>
    </row>
    <row r="105" spans="1:11" x14ac:dyDescent="0.25">
      <c r="A105" s="91" t="s">
        <v>91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3"/>
    </row>
    <row r="106" spans="1:11" ht="15.75" thickBot="1" x14ac:dyDescent="0.3">
      <c r="A106" s="94" t="s">
        <v>92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6"/>
    </row>
    <row r="107" spans="1:11" ht="15.75" thickBot="1" x14ac:dyDescent="0.3">
      <c r="A107" s="49" t="s">
        <v>93</v>
      </c>
      <c r="B107" s="9" t="s">
        <v>202</v>
      </c>
      <c r="C107" s="12">
        <v>89223.88</v>
      </c>
      <c r="D107" s="9"/>
      <c r="E107" s="9"/>
      <c r="F107" s="9"/>
      <c r="G107" s="9"/>
      <c r="H107" s="9"/>
      <c r="I107" s="9"/>
      <c r="J107" s="9"/>
      <c r="K107" s="9"/>
    </row>
    <row r="108" spans="1:11" s="59" customFormat="1" ht="60.75" thickBot="1" x14ac:dyDescent="0.3">
      <c r="A108" s="72" t="s">
        <v>94</v>
      </c>
      <c r="B108" s="57" t="s">
        <v>201</v>
      </c>
      <c r="C108" s="58"/>
      <c r="D108" s="57"/>
      <c r="E108" s="57"/>
      <c r="F108" s="57"/>
      <c r="G108" s="57"/>
      <c r="H108" s="57"/>
      <c r="I108" s="57"/>
      <c r="J108" s="57"/>
      <c r="K108" s="57"/>
    </row>
    <row r="109" spans="1:11" ht="51.75" thickBot="1" x14ac:dyDescent="0.3">
      <c r="A109" s="50" t="s">
        <v>95</v>
      </c>
      <c r="B109" s="9" t="s">
        <v>200</v>
      </c>
      <c r="C109" s="12">
        <v>3448.66</v>
      </c>
      <c r="D109" s="12"/>
      <c r="E109" s="12"/>
      <c r="F109" s="12"/>
      <c r="G109" s="12">
        <v>22394.32</v>
      </c>
      <c r="H109" s="12">
        <v>129.29</v>
      </c>
      <c r="I109" s="12"/>
      <c r="J109" s="9"/>
      <c r="K109" s="9"/>
    </row>
    <row r="110" spans="1:11" ht="64.5" thickBot="1" x14ac:dyDescent="0.3">
      <c r="A110" s="34" t="s">
        <v>96</v>
      </c>
      <c r="B110" s="9" t="s">
        <v>199</v>
      </c>
      <c r="C110" s="12">
        <v>9728.83</v>
      </c>
      <c r="D110" s="12"/>
      <c r="E110" s="12"/>
      <c r="F110" s="12"/>
      <c r="G110" s="12">
        <v>9695.58</v>
      </c>
      <c r="H110" s="12">
        <v>33.25</v>
      </c>
      <c r="I110" s="12"/>
      <c r="J110" s="9"/>
      <c r="K110" s="9"/>
    </row>
    <row r="111" spans="1:11" s="59" customFormat="1" ht="90" thickBot="1" x14ac:dyDescent="0.3">
      <c r="A111" s="56" t="s">
        <v>215</v>
      </c>
      <c r="B111" s="57" t="s">
        <v>198</v>
      </c>
      <c r="C111" s="58">
        <v>18870.080000000002</v>
      </c>
      <c r="D111" s="58"/>
      <c r="E111" s="58"/>
      <c r="F111" s="58"/>
      <c r="G111" s="58">
        <v>18795.080000000002</v>
      </c>
      <c r="H111" s="58">
        <v>75</v>
      </c>
      <c r="I111" s="58"/>
      <c r="J111" s="57"/>
      <c r="K111" s="57"/>
    </row>
    <row r="112" spans="1:11" s="67" customFormat="1" ht="26.25" thickBot="1" x14ac:dyDescent="0.3">
      <c r="A112" s="73" t="s">
        <v>214</v>
      </c>
      <c r="B112" s="74" t="s">
        <v>197</v>
      </c>
      <c r="C112" s="75">
        <v>18936.580000000002</v>
      </c>
      <c r="D112" s="75"/>
      <c r="E112" s="75"/>
      <c r="F112" s="75"/>
      <c r="G112" s="75">
        <v>18861.580000000002</v>
      </c>
      <c r="H112" s="75">
        <v>75</v>
      </c>
      <c r="I112" s="75"/>
      <c r="J112" s="74"/>
      <c r="K112" s="74"/>
    </row>
    <row r="113" spans="1:11" s="67" customFormat="1" ht="26.25" thickBot="1" x14ac:dyDescent="0.3">
      <c r="A113" s="76" t="s">
        <v>97</v>
      </c>
      <c r="B113" s="65" t="s">
        <v>196</v>
      </c>
      <c r="C113" s="66">
        <v>8.5</v>
      </c>
      <c r="D113" s="66"/>
      <c r="E113" s="66"/>
      <c r="F113" s="66"/>
      <c r="G113" s="66">
        <v>8.5</v>
      </c>
      <c r="H113" s="66"/>
      <c r="I113" s="66"/>
      <c r="J113" s="65"/>
      <c r="K113" s="65"/>
    </row>
    <row r="114" spans="1:11" s="59" customFormat="1" ht="90" thickBot="1" x14ac:dyDescent="0.3">
      <c r="A114" s="56" t="s">
        <v>216</v>
      </c>
      <c r="B114" s="57" t="s">
        <v>195</v>
      </c>
      <c r="C114" s="58">
        <v>7958.05</v>
      </c>
      <c r="D114" s="58"/>
      <c r="E114" s="58"/>
      <c r="F114" s="58"/>
      <c r="G114" s="58">
        <v>7958.05</v>
      </c>
      <c r="H114" s="58"/>
      <c r="I114" s="58"/>
      <c r="J114" s="57"/>
      <c r="K114" s="57"/>
    </row>
    <row r="115" spans="1:11" ht="77.25" thickBot="1" x14ac:dyDescent="0.3">
      <c r="A115" s="14" t="s">
        <v>98</v>
      </c>
      <c r="B115" s="51" t="s">
        <v>194</v>
      </c>
      <c r="C115" s="51"/>
      <c r="D115" s="51"/>
      <c r="E115" s="51"/>
      <c r="F115" s="51"/>
      <c r="G115" s="9"/>
      <c r="H115" s="51"/>
      <c r="I115" s="51"/>
      <c r="J115" s="51"/>
      <c r="K115" s="51"/>
    </row>
    <row r="116" spans="1:11" ht="15.75" x14ac:dyDescent="0.25">
      <c r="A116" s="52"/>
    </row>
    <row r="117" spans="1:11" ht="15.75" customHeight="1" x14ac:dyDescent="0.25">
      <c r="A117" s="90" t="s">
        <v>99</v>
      </c>
      <c r="B117" s="103" t="s">
        <v>278</v>
      </c>
      <c r="C117" s="103"/>
      <c r="D117" s="103"/>
      <c r="E117" s="103"/>
      <c r="F117" s="103"/>
      <c r="G117" s="103"/>
      <c r="H117" s="103"/>
      <c r="I117" s="103"/>
      <c r="J117" s="103"/>
      <c r="K117" s="103"/>
    </row>
    <row r="118" spans="1:11" ht="16.5" thickBot="1" x14ac:dyDescent="0.3">
      <c r="A118" s="90"/>
      <c r="B118" s="31"/>
      <c r="C118" s="53"/>
      <c r="D118" s="31"/>
      <c r="E118" s="53"/>
    </row>
    <row r="119" spans="1:11" ht="25.5" x14ac:dyDescent="0.25">
      <c r="A119" s="31"/>
      <c r="B119" s="54"/>
      <c r="C119" s="54" t="s">
        <v>100</v>
      </c>
      <c r="D119" s="54"/>
      <c r="E119" s="54" t="s">
        <v>101</v>
      </c>
    </row>
    <row r="120" spans="1:11" ht="15.75" x14ac:dyDescent="0.25">
      <c r="A120" s="31"/>
      <c r="B120" s="54"/>
      <c r="C120" s="54"/>
      <c r="D120" s="54"/>
      <c r="E120" s="54"/>
    </row>
    <row r="121" spans="1:11" ht="16.5" thickBot="1" x14ac:dyDescent="0.3">
      <c r="A121" s="31"/>
      <c r="B121" s="54"/>
      <c r="C121" s="54"/>
      <c r="D121" s="54"/>
      <c r="E121" s="55"/>
    </row>
    <row r="122" spans="1:11" ht="15.75" x14ac:dyDescent="0.25">
      <c r="A122" s="31"/>
      <c r="B122" s="54"/>
      <c r="C122" s="54"/>
      <c r="D122" s="54"/>
      <c r="E122" s="54" t="s">
        <v>102</v>
      </c>
    </row>
    <row r="123" spans="1:11" ht="15.75" x14ac:dyDescent="0.25">
      <c r="A123" s="52"/>
    </row>
    <row r="124" spans="1:11" ht="15.75" x14ac:dyDescent="0.25">
      <c r="A124" s="28" t="s">
        <v>229</v>
      </c>
    </row>
    <row r="125" spans="1:11" ht="15.75" x14ac:dyDescent="0.25">
      <c r="A125" s="28" t="s">
        <v>230</v>
      </c>
    </row>
    <row r="126" spans="1:11" ht="15.75" x14ac:dyDescent="0.25">
      <c r="A126" s="88" t="s">
        <v>276</v>
      </c>
      <c r="B126" s="88"/>
      <c r="C126" s="88"/>
    </row>
    <row r="128" spans="1:11" ht="15.75" x14ac:dyDescent="0.25">
      <c r="A128" s="52"/>
    </row>
  </sheetData>
  <mergeCells count="29">
    <mergeCell ref="A2:K2"/>
    <mergeCell ref="A3:K3"/>
    <mergeCell ref="A4:K4"/>
    <mergeCell ref="A5:K5"/>
    <mergeCell ref="B117:K117"/>
    <mergeCell ref="H15:H16"/>
    <mergeCell ref="A6:K6"/>
    <mergeCell ref="I15:I16"/>
    <mergeCell ref="A95:K95"/>
    <mergeCell ref="A65:K65"/>
    <mergeCell ref="A66:K66"/>
    <mergeCell ref="A18:K18"/>
    <mergeCell ref="A50:K50"/>
    <mergeCell ref="J15:K15"/>
    <mergeCell ref="A19:K19"/>
    <mergeCell ref="A14:A16"/>
    <mergeCell ref="A126:C126"/>
    <mergeCell ref="B9:J9"/>
    <mergeCell ref="A117:A118"/>
    <mergeCell ref="A105:K105"/>
    <mergeCell ref="A106:K106"/>
    <mergeCell ref="A13:K13"/>
    <mergeCell ref="A96:K96"/>
    <mergeCell ref="A101:K101"/>
    <mergeCell ref="B14:B16"/>
    <mergeCell ref="D14:K14"/>
    <mergeCell ref="D15:F15"/>
    <mergeCell ref="G15:G16"/>
    <mergeCell ref="B11:K11"/>
  </mergeCells>
  <phoneticPr fontId="0" type="noConversion"/>
  <hyperlinks>
    <hyperlink ref="A108" r:id="rId1" display="consultantplus://offline/ref=CF0B65AD7F358AF64A7F96E48FA9F722905D1B93A50E5216B7F11D768EEDDF1330B561F0A1B2C9E9U8x2M"/>
  </hyperlinks>
  <pageMargins left="0.7" right="0.7" top="0.75" bottom="0.75" header="0.3" footer="0.3"/>
  <pageSetup paperSize="9" scale="5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view="pageBreakPreview" topLeftCell="A57" zoomScale="90" zoomScaleNormal="100" zoomScaleSheetLayoutView="90" workbookViewId="0">
      <selection activeCell="I63" sqref="I63"/>
    </sheetView>
  </sheetViews>
  <sheetFormatPr defaultRowHeight="15" x14ac:dyDescent="0.25"/>
  <cols>
    <col min="1" max="1" width="39.7109375" customWidth="1"/>
    <col min="2" max="3" width="12.42578125" customWidth="1"/>
    <col min="4" max="4" width="14.42578125" customWidth="1"/>
    <col min="5" max="5" width="13.85546875" customWidth="1"/>
    <col min="6" max="6" width="12.42578125" customWidth="1"/>
    <col min="7" max="7" width="14.7109375" customWidth="1"/>
    <col min="8" max="10" width="12.42578125" customWidth="1"/>
  </cols>
  <sheetData>
    <row r="1" spans="1:10" ht="16.5" x14ac:dyDescent="0.25">
      <c r="A1" s="1"/>
    </row>
    <row r="2" spans="1:10" ht="16.5" x14ac:dyDescent="0.25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75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6.5" x14ac:dyDescent="0.25">
      <c r="A4" s="113" t="s">
        <v>104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6.5" x14ac:dyDescent="0.25">
      <c r="A5" s="113" t="s">
        <v>105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6.5" x14ac:dyDescent="0.25">
      <c r="A6" s="113" t="s">
        <v>106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5.75" x14ac:dyDescent="0.25">
      <c r="A7" s="2"/>
    </row>
    <row r="8" spans="1:10" ht="15.75" x14ac:dyDescent="0.25">
      <c r="A8" s="3" t="s">
        <v>107</v>
      </c>
      <c r="B8" s="117"/>
      <c r="C8" s="22"/>
      <c r="D8" s="22"/>
      <c r="E8" s="22"/>
      <c r="F8" s="22"/>
      <c r="G8" s="22"/>
      <c r="H8" s="22"/>
      <c r="I8" s="22"/>
      <c r="J8" s="22"/>
    </row>
    <row r="9" spans="1:10" ht="66.599999999999994" customHeight="1" x14ac:dyDescent="0.3">
      <c r="A9" s="3" t="s">
        <v>6</v>
      </c>
      <c r="B9" s="114"/>
      <c r="C9" s="115" t="s">
        <v>231</v>
      </c>
      <c r="D9" s="116"/>
      <c r="E9" s="116"/>
      <c r="F9" s="116"/>
      <c r="G9" s="116"/>
      <c r="H9" s="116"/>
      <c r="I9" s="116"/>
      <c r="J9" s="22"/>
    </row>
    <row r="10" spans="1:10" ht="15.75" x14ac:dyDescent="0.25">
      <c r="A10" s="3"/>
      <c r="B10" s="4"/>
      <c r="J10" s="22"/>
    </row>
    <row r="11" spans="1:10" ht="31.15" customHeight="1" x14ac:dyDescent="0.25">
      <c r="A11" s="3" t="s">
        <v>7</v>
      </c>
      <c r="B11" s="114" t="s">
        <v>277</v>
      </c>
      <c r="C11" s="114"/>
      <c r="D11" s="114"/>
      <c r="E11" s="114"/>
      <c r="F11" s="114"/>
      <c r="G11" s="114"/>
      <c r="H11" s="114"/>
      <c r="I11" s="114"/>
      <c r="J11" s="22"/>
    </row>
    <row r="12" spans="1:10" ht="15.75" x14ac:dyDescent="0.25">
      <c r="A12" s="5"/>
      <c r="J12" s="22"/>
    </row>
    <row r="13" spans="1:10" ht="16.5" thickBot="1" x14ac:dyDescent="0.3">
      <c r="A13" s="118" t="s">
        <v>8</v>
      </c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0" ht="26.45" customHeight="1" thickBot="1" x14ac:dyDescent="0.3">
      <c r="A14" s="119" t="s">
        <v>108</v>
      </c>
      <c r="B14" s="119" t="s">
        <v>109</v>
      </c>
      <c r="C14" s="119" t="s">
        <v>110</v>
      </c>
      <c r="D14" s="119" t="s">
        <v>217</v>
      </c>
      <c r="E14" s="119" t="s">
        <v>111</v>
      </c>
      <c r="F14" s="119" t="s">
        <v>112</v>
      </c>
      <c r="G14" s="119" t="s">
        <v>113</v>
      </c>
      <c r="H14" s="125" t="s">
        <v>114</v>
      </c>
      <c r="I14" s="126"/>
      <c r="J14" s="119" t="s">
        <v>115</v>
      </c>
    </row>
    <row r="15" spans="1:10" ht="25.5" x14ac:dyDescent="0.25">
      <c r="A15" s="120"/>
      <c r="B15" s="120"/>
      <c r="C15" s="120"/>
      <c r="D15" s="120"/>
      <c r="E15" s="120"/>
      <c r="F15" s="120"/>
      <c r="G15" s="120"/>
      <c r="H15" s="119" t="s">
        <v>116</v>
      </c>
      <c r="I15" s="19" t="s">
        <v>117</v>
      </c>
      <c r="J15" s="120"/>
    </row>
    <row r="16" spans="1:10" ht="19.899999999999999" customHeight="1" thickBot="1" x14ac:dyDescent="0.3">
      <c r="A16" s="121"/>
      <c r="B16" s="121"/>
      <c r="C16" s="121"/>
      <c r="D16" s="121"/>
      <c r="E16" s="121"/>
      <c r="F16" s="121"/>
      <c r="G16" s="121"/>
      <c r="H16" s="121"/>
      <c r="I16" s="20" t="s">
        <v>118</v>
      </c>
      <c r="J16" s="121"/>
    </row>
    <row r="17" spans="1:10" ht="15.75" thickBot="1" x14ac:dyDescent="0.3">
      <c r="A17" s="21">
        <v>1</v>
      </c>
      <c r="B17" s="20">
        <v>2</v>
      </c>
      <c r="C17" s="20">
        <v>3</v>
      </c>
      <c r="D17" s="20">
        <v>4</v>
      </c>
      <c r="E17" s="20">
        <v>5</v>
      </c>
      <c r="F17" s="20">
        <v>6</v>
      </c>
      <c r="G17" s="20">
        <v>7</v>
      </c>
      <c r="H17" s="20">
        <v>8</v>
      </c>
      <c r="I17" s="20">
        <v>9</v>
      </c>
      <c r="J17" s="20">
        <v>10</v>
      </c>
    </row>
    <row r="18" spans="1:10" x14ac:dyDescent="0.25">
      <c r="A18" s="122" t="s">
        <v>119</v>
      </c>
      <c r="B18" s="123"/>
      <c r="C18" s="123"/>
      <c r="D18" s="123"/>
      <c r="E18" s="123"/>
      <c r="F18" s="123"/>
      <c r="G18" s="123"/>
      <c r="H18" s="123"/>
      <c r="I18" s="123"/>
      <c r="J18" s="124"/>
    </row>
    <row r="19" spans="1:10" ht="15.75" thickBot="1" x14ac:dyDescent="0.3">
      <c r="A19" s="127" t="s">
        <v>120</v>
      </c>
      <c r="B19" s="128"/>
      <c r="C19" s="128"/>
      <c r="D19" s="128"/>
      <c r="E19" s="128"/>
      <c r="F19" s="128"/>
      <c r="G19" s="128"/>
      <c r="H19" s="128"/>
      <c r="I19" s="128"/>
      <c r="J19" s="129"/>
    </row>
    <row r="20" spans="1:10" ht="51.75" thickBot="1" x14ac:dyDescent="0.3">
      <c r="A20" s="21">
        <v>1</v>
      </c>
      <c r="B20" s="20" t="s">
        <v>219</v>
      </c>
      <c r="C20" s="77">
        <v>43090</v>
      </c>
      <c r="D20" s="20" t="s">
        <v>222</v>
      </c>
      <c r="E20" s="20">
        <v>51.67</v>
      </c>
      <c r="F20" s="20">
        <v>51.67</v>
      </c>
      <c r="G20" s="20"/>
      <c r="H20" s="20">
        <f t="shared" ref="H20:H57" si="0">E20-F20</f>
        <v>0</v>
      </c>
      <c r="I20" s="20">
        <f t="shared" ref="I20:I57" si="1">H20*100/E20</f>
        <v>0</v>
      </c>
      <c r="J20" s="20">
        <v>1</v>
      </c>
    </row>
    <row r="21" spans="1:10" ht="51.75" thickBot="1" x14ac:dyDescent="0.3">
      <c r="A21" s="21">
        <v>2</v>
      </c>
      <c r="B21" s="20" t="s">
        <v>220</v>
      </c>
      <c r="C21" s="77">
        <v>43094</v>
      </c>
      <c r="D21" s="20" t="s">
        <v>222</v>
      </c>
      <c r="E21" s="20">
        <v>775.8</v>
      </c>
      <c r="F21" s="20">
        <v>733.13</v>
      </c>
      <c r="G21" s="20"/>
      <c r="H21" s="20">
        <f t="shared" si="0"/>
        <v>42.669999999999959</v>
      </c>
      <c r="I21" s="78">
        <f t="shared" si="1"/>
        <v>5.5001288992008206</v>
      </c>
      <c r="J21" s="20">
        <v>2</v>
      </c>
    </row>
    <row r="22" spans="1:10" ht="102.75" thickBot="1" x14ac:dyDescent="0.3">
      <c r="A22" s="21">
        <v>3</v>
      </c>
      <c r="B22" s="20" t="s">
        <v>221</v>
      </c>
      <c r="C22" s="77">
        <v>43111</v>
      </c>
      <c r="D22" s="20" t="s">
        <v>222</v>
      </c>
      <c r="E22" s="20">
        <v>9</v>
      </c>
      <c r="F22" s="20">
        <v>3.3</v>
      </c>
      <c r="G22" s="20"/>
      <c r="H22" s="20">
        <f t="shared" si="0"/>
        <v>5.7</v>
      </c>
      <c r="I22" s="78">
        <f t="shared" si="1"/>
        <v>63.333333333333336</v>
      </c>
      <c r="J22" s="20">
        <v>5</v>
      </c>
    </row>
    <row r="23" spans="1:10" ht="128.25" thickBot="1" x14ac:dyDescent="0.3">
      <c r="A23" s="21">
        <v>4</v>
      </c>
      <c r="B23" s="20" t="s">
        <v>232</v>
      </c>
      <c r="C23" s="77">
        <v>43118</v>
      </c>
      <c r="D23" s="20" t="s">
        <v>222</v>
      </c>
      <c r="E23" s="20">
        <v>133.36000000000001</v>
      </c>
      <c r="F23" s="20">
        <v>123.36</v>
      </c>
      <c r="G23" s="20"/>
      <c r="H23" s="20">
        <f t="shared" si="0"/>
        <v>10.000000000000014</v>
      </c>
      <c r="I23" s="78">
        <f t="shared" si="1"/>
        <v>7.4985002999400212</v>
      </c>
      <c r="J23" s="20">
        <v>2</v>
      </c>
    </row>
    <row r="24" spans="1:10" ht="128.25" thickBot="1" x14ac:dyDescent="0.3">
      <c r="A24" s="21">
        <v>5</v>
      </c>
      <c r="B24" s="20" t="s">
        <v>232</v>
      </c>
      <c r="C24" s="77">
        <v>43118</v>
      </c>
      <c r="D24" s="20" t="s">
        <v>222</v>
      </c>
      <c r="E24" s="20">
        <v>133.36000000000001</v>
      </c>
      <c r="F24" s="20">
        <v>124.03</v>
      </c>
      <c r="G24" s="20"/>
      <c r="H24" s="20">
        <f t="shared" si="0"/>
        <v>9.3300000000000125</v>
      </c>
      <c r="I24" s="78">
        <f t="shared" si="1"/>
        <v>6.9961007798440402</v>
      </c>
      <c r="J24" s="20">
        <v>2</v>
      </c>
    </row>
    <row r="25" spans="1:10" ht="90" thickBot="1" x14ac:dyDescent="0.3">
      <c r="A25" s="21">
        <v>6</v>
      </c>
      <c r="B25" s="20" t="s">
        <v>224</v>
      </c>
      <c r="C25" s="77">
        <v>43122</v>
      </c>
      <c r="D25" s="20" t="s">
        <v>225</v>
      </c>
      <c r="E25" s="20">
        <v>96.04</v>
      </c>
      <c r="F25" s="20">
        <v>75</v>
      </c>
      <c r="G25" s="20"/>
      <c r="H25" s="20">
        <f t="shared" si="0"/>
        <v>21.040000000000006</v>
      </c>
      <c r="I25" s="78">
        <f t="shared" si="1"/>
        <v>21.907538525614331</v>
      </c>
      <c r="J25" s="20">
        <v>2</v>
      </c>
    </row>
    <row r="26" spans="1:10" ht="192" thickBot="1" x14ac:dyDescent="0.3">
      <c r="A26" s="21">
        <v>7</v>
      </c>
      <c r="B26" s="20" t="s">
        <v>233</v>
      </c>
      <c r="C26" s="77">
        <v>43123</v>
      </c>
      <c r="D26" s="20" t="s">
        <v>222</v>
      </c>
      <c r="E26" s="20">
        <v>740.5</v>
      </c>
      <c r="F26" s="20">
        <v>740.5</v>
      </c>
      <c r="G26" s="20"/>
      <c r="H26" s="20">
        <f t="shared" si="0"/>
        <v>0</v>
      </c>
      <c r="I26" s="78">
        <f t="shared" si="1"/>
        <v>0</v>
      </c>
      <c r="J26" s="20">
        <v>1</v>
      </c>
    </row>
    <row r="27" spans="1:10" ht="26.25" thickBot="1" x14ac:dyDescent="0.3">
      <c r="A27" s="21">
        <v>8</v>
      </c>
      <c r="B27" s="20" t="s">
        <v>226</v>
      </c>
      <c r="C27" s="77">
        <v>43124</v>
      </c>
      <c r="D27" s="20" t="s">
        <v>222</v>
      </c>
      <c r="E27" s="20">
        <v>283.08999999999997</v>
      </c>
      <c r="F27" s="20">
        <v>260.10000000000002</v>
      </c>
      <c r="G27" s="20"/>
      <c r="H27" s="20">
        <f t="shared" si="0"/>
        <v>22.989999999999952</v>
      </c>
      <c r="I27" s="78">
        <f t="shared" si="1"/>
        <v>8.1210922321523036</v>
      </c>
      <c r="J27" s="20">
        <v>2</v>
      </c>
    </row>
    <row r="28" spans="1:10" ht="179.25" thickBot="1" x14ac:dyDescent="0.3">
      <c r="A28" s="21">
        <v>9</v>
      </c>
      <c r="B28" s="20" t="s">
        <v>234</v>
      </c>
      <c r="C28" s="77">
        <v>43125</v>
      </c>
      <c r="D28" s="20" t="s">
        <v>227</v>
      </c>
      <c r="E28" s="20">
        <v>500.25</v>
      </c>
      <c r="F28" s="20">
        <v>380</v>
      </c>
      <c r="G28" s="20"/>
      <c r="H28" s="20">
        <f t="shared" si="0"/>
        <v>120.25</v>
      </c>
      <c r="I28" s="78">
        <f t="shared" si="1"/>
        <v>24.037981009495251</v>
      </c>
      <c r="J28" s="20">
        <v>2</v>
      </c>
    </row>
    <row r="29" spans="1:10" ht="102.75" thickBot="1" x14ac:dyDescent="0.3">
      <c r="A29" s="21">
        <v>10</v>
      </c>
      <c r="B29" s="20" t="s">
        <v>235</v>
      </c>
      <c r="C29" s="77">
        <v>43159</v>
      </c>
      <c r="D29" s="20" t="s">
        <v>222</v>
      </c>
      <c r="E29" s="20">
        <v>697.92</v>
      </c>
      <c r="F29" s="20">
        <v>331.42</v>
      </c>
      <c r="G29" s="20"/>
      <c r="H29" s="20">
        <f t="shared" si="0"/>
        <v>366.49999999999994</v>
      </c>
      <c r="I29" s="78">
        <f t="shared" si="1"/>
        <v>52.513182026593299</v>
      </c>
      <c r="J29" s="20">
        <v>16</v>
      </c>
    </row>
    <row r="30" spans="1:10" ht="115.5" thickBot="1" x14ac:dyDescent="0.3">
      <c r="A30" s="21">
        <v>11</v>
      </c>
      <c r="B30" s="20" t="s">
        <v>236</v>
      </c>
      <c r="C30" s="77">
        <v>43159</v>
      </c>
      <c r="D30" s="20" t="s">
        <v>222</v>
      </c>
      <c r="E30" s="20">
        <v>302.64</v>
      </c>
      <c r="F30" s="20">
        <v>198.23</v>
      </c>
      <c r="G30" s="20"/>
      <c r="H30" s="20">
        <f t="shared" si="0"/>
        <v>104.41</v>
      </c>
      <c r="I30" s="78">
        <f t="shared" si="1"/>
        <v>34.499735659529478</v>
      </c>
      <c r="J30" s="20">
        <v>7</v>
      </c>
    </row>
    <row r="31" spans="1:10" ht="192" thickBot="1" x14ac:dyDescent="0.3">
      <c r="A31" s="21">
        <v>12</v>
      </c>
      <c r="B31" s="20" t="s">
        <v>237</v>
      </c>
      <c r="C31" s="77">
        <v>43159</v>
      </c>
      <c r="D31" s="20" t="s">
        <v>222</v>
      </c>
      <c r="E31" s="20">
        <v>225.28</v>
      </c>
      <c r="F31" s="20">
        <v>225.28</v>
      </c>
      <c r="G31" s="20"/>
      <c r="H31" s="20">
        <f t="shared" si="0"/>
        <v>0</v>
      </c>
      <c r="I31" s="78">
        <f t="shared" si="1"/>
        <v>0</v>
      </c>
      <c r="J31" s="20">
        <v>1</v>
      </c>
    </row>
    <row r="32" spans="1:10" ht="84" customHeight="1" thickBot="1" x14ac:dyDescent="0.3">
      <c r="A32" s="21">
        <v>13</v>
      </c>
      <c r="B32" s="20" t="s">
        <v>239</v>
      </c>
      <c r="C32" s="77">
        <v>43186</v>
      </c>
      <c r="D32" s="20" t="s">
        <v>240</v>
      </c>
      <c r="E32" s="20">
        <v>28.2</v>
      </c>
      <c r="F32" s="20">
        <v>8.5</v>
      </c>
      <c r="G32" s="20"/>
      <c r="H32" s="20">
        <f t="shared" si="0"/>
        <v>19.7</v>
      </c>
      <c r="I32" s="78">
        <f t="shared" si="1"/>
        <v>69.858156028368796</v>
      </c>
      <c r="J32" s="20">
        <v>4</v>
      </c>
    </row>
    <row r="33" spans="1:10" ht="141" thickBot="1" x14ac:dyDescent="0.3">
      <c r="A33" s="21">
        <v>14</v>
      </c>
      <c r="B33" s="20" t="s">
        <v>241</v>
      </c>
      <c r="C33" s="77">
        <v>43200</v>
      </c>
      <c r="D33" s="20" t="s">
        <v>222</v>
      </c>
      <c r="E33" s="20">
        <v>720.04</v>
      </c>
      <c r="F33" s="20">
        <v>586.84</v>
      </c>
      <c r="G33" s="20"/>
      <c r="H33" s="20">
        <f t="shared" si="0"/>
        <v>133.19999999999993</v>
      </c>
      <c r="I33" s="78">
        <f t="shared" si="1"/>
        <v>18.498972279317808</v>
      </c>
      <c r="J33" s="20">
        <v>4</v>
      </c>
    </row>
    <row r="34" spans="1:10" ht="153.75" thickBot="1" x14ac:dyDescent="0.3">
      <c r="A34" s="21">
        <v>15</v>
      </c>
      <c r="B34" s="20" t="s">
        <v>242</v>
      </c>
      <c r="C34" s="77">
        <v>43200</v>
      </c>
      <c r="D34" s="20" t="s">
        <v>222</v>
      </c>
      <c r="E34" s="20">
        <v>349.88</v>
      </c>
      <c r="F34" s="20">
        <v>297.41000000000003</v>
      </c>
      <c r="G34" s="20"/>
      <c r="H34" s="20">
        <f t="shared" si="0"/>
        <v>52.46999999999997</v>
      </c>
      <c r="I34" s="78">
        <f t="shared" si="1"/>
        <v>14.996570252658046</v>
      </c>
      <c r="J34" s="20">
        <v>4</v>
      </c>
    </row>
    <row r="35" spans="1:10" ht="166.5" thickBot="1" x14ac:dyDescent="0.3">
      <c r="A35" s="21">
        <v>16</v>
      </c>
      <c r="B35" s="20" t="s">
        <v>243</v>
      </c>
      <c r="C35" s="77">
        <v>43206</v>
      </c>
      <c r="D35" s="20" t="s">
        <v>222</v>
      </c>
      <c r="E35" s="20">
        <v>701.11</v>
      </c>
      <c r="F35" s="20">
        <v>638</v>
      </c>
      <c r="G35" s="20"/>
      <c r="H35" s="20">
        <f t="shared" si="0"/>
        <v>63.110000000000014</v>
      </c>
      <c r="I35" s="78">
        <f t="shared" si="1"/>
        <v>9.001440572805981</v>
      </c>
      <c r="J35" s="20">
        <v>3</v>
      </c>
    </row>
    <row r="36" spans="1:10" ht="116.25" thickBot="1" x14ac:dyDescent="0.3">
      <c r="A36" s="21">
        <v>17</v>
      </c>
      <c r="B36" s="83" t="s">
        <v>244</v>
      </c>
      <c r="C36" s="77">
        <v>43206</v>
      </c>
      <c r="D36" s="20" t="s">
        <v>245</v>
      </c>
      <c r="E36" s="20">
        <v>461.75</v>
      </c>
      <c r="F36" s="20">
        <v>399.41</v>
      </c>
      <c r="G36" s="20"/>
      <c r="H36" s="20">
        <f t="shared" si="0"/>
        <v>62.339999999999975</v>
      </c>
      <c r="I36" s="78">
        <f t="shared" si="1"/>
        <v>13.500812127774765</v>
      </c>
      <c r="J36" s="20">
        <v>3</v>
      </c>
    </row>
    <row r="37" spans="1:10" ht="138.75" customHeight="1" thickBot="1" x14ac:dyDescent="0.3">
      <c r="A37" s="21">
        <v>18</v>
      </c>
      <c r="B37" s="83" t="s">
        <v>246</v>
      </c>
      <c r="C37" s="77">
        <v>43207</v>
      </c>
      <c r="D37" s="20" t="s">
        <v>245</v>
      </c>
      <c r="E37" s="20">
        <v>276.39</v>
      </c>
      <c r="F37" s="20">
        <v>276.39</v>
      </c>
      <c r="G37" s="20"/>
      <c r="H37" s="20">
        <f t="shared" si="0"/>
        <v>0</v>
      </c>
      <c r="I37" s="78">
        <f t="shared" si="1"/>
        <v>0</v>
      </c>
      <c r="J37" s="20">
        <v>1</v>
      </c>
    </row>
    <row r="38" spans="1:10" ht="109.5" thickBot="1" x14ac:dyDescent="0.3">
      <c r="A38" s="21">
        <v>19</v>
      </c>
      <c r="B38" s="82" t="s">
        <v>250</v>
      </c>
      <c r="C38" s="77">
        <v>43224</v>
      </c>
      <c r="D38" s="20" t="s">
        <v>245</v>
      </c>
      <c r="E38" s="20">
        <v>94.63</v>
      </c>
      <c r="F38" s="20">
        <v>39.53</v>
      </c>
      <c r="G38" s="20"/>
      <c r="H38" s="20">
        <f t="shared" si="0"/>
        <v>55.099999999999994</v>
      </c>
      <c r="I38" s="78">
        <f t="shared" si="1"/>
        <v>58.226777977385602</v>
      </c>
      <c r="J38" s="20">
        <v>5</v>
      </c>
    </row>
    <row r="39" spans="1:10" ht="136.5" thickBot="1" x14ac:dyDescent="0.3">
      <c r="A39" s="21">
        <v>20</v>
      </c>
      <c r="B39" s="82" t="s">
        <v>251</v>
      </c>
      <c r="C39" s="77">
        <v>43227</v>
      </c>
      <c r="D39" s="20" t="s">
        <v>245</v>
      </c>
      <c r="E39" s="20">
        <v>554.79999999999995</v>
      </c>
      <c r="F39" s="20">
        <v>543.70000000000005</v>
      </c>
      <c r="G39" s="20"/>
      <c r="H39" s="20">
        <f t="shared" si="0"/>
        <v>11.099999999999909</v>
      </c>
      <c r="I39" s="78">
        <f t="shared" si="1"/>
        <v>2.0007209805335093</v>
      </c>
      <c r="J39" s="20">
        <v>3</v>
      </c>
    </row>
    <row r="40" spans="1:10" ht="243" thickBot="1" x14ac:dyDescent="0.3">
      <c r="A40" s="21">
        <v>21</v>
      </c>
      <c r="B40" s="20" t="s">
        <v>252</v>
      </c>
      <c r="C40" s="77">
        <v>43227</v>
      </c>
      <c r="D40" s="20" t="s">
        <v>245</v>
      </c>
      <c r="E40" s="20">
        <v>429.9</v>
      </c>
      <c r="F40" s="20">
        <v>429.9</v>
      </c>
      <c r="G40" s="20"/>
      <c r="H40" s="20">
        <f t="shared" si="0"/>
        <v>0</v>
      </c>
      <c r="I40" s="78">
        <f t="shared" si="1"/>
        <v>0</v>
      </c>
      <c r="J40" s="20">
        <v>1</v>
      </c>
    </row>
    <row r="41" spans="1:10" ht="179.25" thickBot="1" x14ac:dyDescent="0.3">
      <c r="A41" s="21">
        <v>22</v>
      </c>
      <c r="B41" s="20" t="s">
        <v>253</v>
      </c>
      <c r="C41" s="77">
        <v>43230</v>
      </c>
      <c r="D41" s="20" t="s">
        <v>248</v>
      </c>
      <c r="E41" s="20">
        <v>650</v>
      </c>
      <c r="F41" s="20">
        <v>650</v>
      </c>
      <c r="G41" s="20"/>
      <c r="H41" s="20">
        <f t="shared" si="0"/>
        <v>0</v>
      </c>
      <c r="I41" s="78">
        <f t="shared" si="1"/>
        <v>0</v>
      </c>
      <c r="J41" s="20">
        <v>1</v>
      </c>
    </row>
    <row r="42" spans="1:10" ht="243" thickBot="1" x14ac:dyDescent="0.3">
      <c r="A42" s="21">
        <v>23</v>
      </c>
      <c r="B42" s="20" t="s">
        <v>254</v>
      </c>
      <c r="C42" s="77">
        <v>43231</v>
      </c>
      <c r="D42" s="20" t="s">
        <v>248</v>
      </c>
      <c r="E42" s="20">
        <v>363.44</v>
      </c>
      <c r="F42" s="20">
        <v>285.3</v>
      </c>
      <c r="G42" s="20"/>
      <c r="H42" s="20">
        <f t="shared" si="0"/>
        <v>78.139999999999986</v>
      </c>
      <c r="I42" s="78">
        <f t="shared" si="1"/>
        <v>21.500110059432089</v>
      </c>
      <c r="J42" s="20">
        <v>5</v>
      </c>
    </row>
    <row r="43" spans="1:10" ht="204.75" thickBot="1" x14ac:dyDescent="0.3">
      <c r="A43" s="21">
        <v>24</v>
      </c>
      <c r="B43" s="20" t="s">
        <v>255</v>
      </c>
      <c r="C43" s="77">
        <v>43231</v>
      </c>
      <c r="D43" s="20" t="s">
        <v>248</v>
      </c>
      <c r="E43" s="20">
        <v>509.37</v>
      </c>
      <c r="F43" s="20">
        <v>412.59</v>
      </c>
      <c r="G43" s="20"/>
      <c r="H43" s="20">
        <f t="shared" si="0"/>
        <v>96.78000000000003</v>
      </c>
      <c r="I43" s="78">
        <f t="shared" si="1"/>
        <v>18.999941103716363</v>
      </c>
      <c r="J43" s="20">
        <v>4</v>
      </c>
    </row>
    <row r="44" spans="1:10" ht="141" thickBot="1" x14ac:dyDescent="0.3">
      <c r="A44" s="21">
        <v>25</v>
      </c>
      <c r="B44" s="20" t="s">
        <v>256</v>
      </c>
      <c r="C44" s="77">
        <v>43235</v>
      </c>
      <c r="D44" s="20" t="s">
        <v>245</v>
      </c>
      <c r="E44" s="20">
        <v>400.4</v>
      </c>
      <c r="F44" s="20">
        <v>384.38</v>
      </c>
      <c r="G44" s="20"/>
      <c r="H44" s="20">
        <f t="shared" si="0"/>
        <v>16.019999999999982</v>
      </c>
      <c r="I44" s="78">
        <f t="shared" si="1"/>
        <v>4.0009990009989966</v>
      </c>
      <c r="J44" s="20">
        <v>2</v>
      </c>
    </row>
    <row r="45" spans="1:10" ht="115.5" thickBot="1" x14ac:dyDescent="0.3">
      <c r="A45" s="21">
        <v>26</v>
      </c>
      <c r="B45" s="20" t="s">
        <v>257</v>
      </c>
      <c r="C45" s="77">
        <v>43200</v>
      </c>
      <c r="D45" s="20" t="s">
        <v>245</v>
      </c>
      <c r="E45" s="20">
        <v>1833.72</v>
      </c>
      <c r="F45" s="20">
        <v>1430.29</v>
      </c>
      <c r="G45" s="20"/>
      <c r="H45" s="20">
        <f t="shared" si="0"/>
        <v>403.43000000000006</v>
      </c>
      <c r="I45" s="78">
        <f t="shared" si="1"/>
        <v>22.000632593852938</v>
      </c>
      <c r="J45" s="20">
        <v>4</v>
      </c>
    </row>
    <row r="46" spans="1:10" ht="166.5" thickBot="1" x14ac:dyDescent="0.3">
      <c r="A46" s="21">
        <v>27</v>
      </c>
      <c r="B46" s="20" t="s">
        <v>258</v>
      </c>
      <c r="C46" s="77">
        <v>43235</v>
      </c>
      <c r="D46" s="20" t="s">
        <v>245</v>
      </c>
      <c r="E46" s="20">
        <v>551.9</v>
      </c>
      <c r="F46" s="20">
        <v>477.4</v>
      </c>
      <c r="G46" s="20"/>
      <c r="H46" s="20">
        <f t="shared" si="0"/>
        <v>74.5</v>
      </c>
      <c r="I46" s="78">
        <f t="shared" si="1"/>
        <v>13.498822250407683</v>
      </c>
      <c r="J46" s="20">
        <v>4</v>
      </c>
    </row>
    <row r="47" spans="1:10" ht="268.5" thickBot="1" x14ac:dyDescent="0.3">
      <c r="A47" s="21">
        <v>28</v>
      </c>
      <c r="B47" s="20" t="s">
        <v>259</v>
      </c>
      <c r="C47" s="77">
        <v>43236</v>
      </c>
      <c r="D47" s="20" t="s">
        <v>245</v>
      </c>
      <c r="E47" s="20">
        <v>1745.37</v>
      </c>
      <c r="F47" s="20">
        <v>1597.01</v>
      </c>
      <c r="G47" s="20"/>
      <c r="H47" s="20">
        <f t="shared" si="0"/>
        <v>148.3599999999999</v>
      </c>
      <c r="I47" s="78">
        <f t="shared" si="1"/>
        <v>8.5002033952686187</v>
      </c>
      <c r="J47" s="20">
        <v>2</v>
      </c>
    </row>
    <row r="48" spans="1:10" ht="128.25" thickBot="1" x14ac:dyDescent="0.3">
      <c r="A48" s="21">
        <v>29</v>
      </c>
      <c r="B48" s="20" t="s">
        <v>261</v>
      </c>
      <c r="C48" s="77">
        <v>43238</v>
      </c>
      <c r="D48" s="20" t="s">
        <v>245</v>
      </c>
      <c r="E48" s="20">
        <v>188.49</v>
      </c>
      <c r="F48" s="20">
        <v>188.49</v>
      </c>
      <c r="G48" s="20"/>
      <c r="H48" s="20">
        <f t="shared" si="0"/>
        <v>0</v>
      </c>
      <c r="I48" s="78">
        <f t="shared" si="1"/>
        <v>0</v>
      </c>
      <c r="J48" s="20">
        <v>1</v>
      </c>
    </row>
    <row r="49" spans="1:10" ht="128.25" thickBot="1" x14ac:dyDescent="0.3">
      <c r="A49" s="21">
        <v>30</v>
      </c>
      <c r="B49" s="20" t="s">
        <v>262</v>
      </c>
      <c r="C49" s="77">
        <v>43238</v>
      </c>
      <c r="D49" s="20" t="s">
        <v>245</v>
      </c>
      <c r="E49" s="20">
        <v>867.31</v>
      </c>
      <c r="F49" s="20">
        <v>745.87</v>
      </c>
      <c r="G49" s="20"/>
      <c r="H49" s="20">
        <f t="shared" si="0"/>
        <v>121.43999999999994</v>
      </c>
      <c r="I49" s="78">
        <f t="shared" si="1"/>
        <v>14.001913963865279</v>
      </c>
      <c r="J49" s="20">
        <v>4</v>
      </c>
    </row>
    <row r="50" spans="1:10" ht="115.5" thickBot="1" x14ac:dyDescent="0.3">
      <c r="A50" s="21">
        <v>31</v>
      </c>
      <c r="B50" s="20" t="s">
        <v>263</v>
      </c>
      <c r="C50" s="77">
        <v>43243</v>
      </c>
      <c r="D50" s="20" t="s">
        <v>245</v>
      </c>
      <c r="E50" s="20">
        <v>79.2</v>
      </c>
      <c r="F50" s="20">
        <v>79.2</v>
      </c>
      <c r="G50" s="20"/>
      <c r="H50" s="20">
        <f t="shared" si="0"/>
        <v>0</v>
      </c>
      <c r="I50" s="78">
        <f t="shared" si="1"/>
        <v>0</v>
      </c>
      <c r="J50" s="20">
        <v>1</v>
      </c>
    </row>
    <row r="51" spans="1:10" ht="128.25" customHeight="1" thickBot="1" x14ac:dyDescent="0.3">
      <c r="A51" s="21">
        <v>32</v>
      </c>
      <c r="B51" s="20" t="s">
        <v>264</v>
      </c>
      <c r="C51" s="77">
        <v>43245</v>
      </c>
      <c r="D51" s="20" t="s">
        <v>245</v>
      </c>
      <c r="E51" s="20">
        <v>410.06</v>
      </c>
      <c r="F51" s="20">
        <v>410.06</v>
      </c>
      <c r="G51" s="20"/>
      <c r="H51" s="20">
        <f t="shared" si="0"/>
        <v>0</v>
      </c>
      <c r="I51" s="78">
        <f t="shared" si="1"/>
        <v>0</v>
      </c>
      <c r="J51" s="20">
        <v>1</v>
      </c>
    </row>
    <row r="52" spans="1:10" ht="128.25" thickBot="1" x14ac:dyDescent="0.3">
      <c r="A52" s="21">
        <v>33</v>
      </c>
      <c r="B52" s="20" t="s">
        <v>267</v>
      </c>
      <c r="C52" s="77">
        <v>43248</v>
      </c>
      <c r="D52" s="20" t="s">
        <v>245</v>
      </c>
      <c r="E52" s="20">
        <v>1073.9000000000001</v>
      </c>
      <c r="F52" s="20">
        <v>1014.83</v>
      </c>
      <c r="G52" s="20"/>
      <c r="H52" s="20">
        <f t="shared" si="0"/>
        <v>59.07000000000005</v>
      </c>
      <c r="I52" s="78">
        <f t="shared" si="1"/>
        <v>5.5005121519694615</v>
      </c>
      <c r="J52" s="20">
        <v>2</v>
      </c>
    </row>
    <row r="53" spans="1:10" ht="141" thickBot="1" x14ac:dyDescent="0.3">
      <c r="A53" s="21">
        <v>34</v>
      </c>
      <c r="B53" s="20" t="s">
        <v>268</v>
      </c>
      <c r="C53" s="77">
        <v>43249</v>
      </c>
      <c r="D53" s="20" t="s">
        <v>245</v>
      </c>
      <c r="E53" s="20">
        <v>1074.0999999999999</v>
      </c>
      <c r="F53" s="20">
        <v>939.84</v>
      </c>
      <c r="G53" s="20"/>
      <c r="H53" s="20">
        <f t="shared" si="0"/>
        <v>134.25999999999988</v>
      </c>
      <c r="I53" s="78">
        <f t="shared" si="1"/>
        <v>12.499767246997475</v>
      </c>
      <c r="J53" s="20">
        <v>4</v>
      </c>
    </row>
    <row r="54" spans="1:10" ht="153.75" thickBot="1" x14ac:dyDescent="0.3">
      <c r="A54" s="21">
        <v>35</v>
      </c>
      <c r="B54" s="20" t="s">
        <v>270</v>
      </c>
      <c r="C54" s="77">
        <v>43260</v>
      </c>
      <c r="D54" s="20" t="s">
        <v>245</v>
      </c>
      <c r="E54" s="20">
        <v>358.02</v>
      </c>
      <c r="F54" s="20">
        <v>358.02</v>
      </c>
      <c r="G54" s="20"/>
      <c r="H54" s="20">
        <f t="shared" si="0"/>
        <v>0</v>
      </c>
      <c r="I54" s="78">
        <f t="shared" si="1"/>
        <v>0</v>
      </c>
      <c r="J54" s="20">
        <v>1</v>
      </c>
    </row>
    <row r="55" spans="1:10" ht="141" thickBot="1" x14ac:dyDescent="0.3">
      <c r="A55" s="21">
        <v>36</v>
      </c>
      <c r="B55" s="20" t="s">
        <v>271</v>
      </c>
      <c r="C55" s="77">
        <v>43271</v>
      </c>
      <c r="D55" s="20" t="s">
        <v>245</v>
      </c>
      <c r="E55" s="20">
        <v>3828.58</v>
      </c>
      <c r="F55" s="20">
        <v>3828.58</v>
      </c>
      <c r="G55" s="20"/>
      <c r="H55" s="20">
        <f t="shared" si="0"/>
        <v>0</v>
      </c>
      <c r="I55" s="78">
        <f t="shared" si="1"/>
        <v>0</v>
      </c>
      <c r="J55" s="20">
        <v>1</v>
      </c>
    </row>
    <row r="56" spans="1:10" ht="153.75" thickBot="1" x14ac:dyDescent="0.3">
      <c r="A56" s="21">
        <v>37</v>
      </c>
      <c r="B56" s="20" t="s">
        <v>272</v>
      </c>
      <c r="C56" s="77">
        <v>43271</v>
      </c>
      <c r="D56" s="20" t="s">
        <v>273</v>
      </c>
      <c r="E56" s="20">
        <v>74.069999999999993</v>
      </c>
      <c r="F56" s="20">
        <v>74.069999999999993</v>
      </c>
      <c r="G56" s="20"/>
      <c r="H56" s="20">
        <f t="shared" si="0"/>
        <v>0</v>
      </c>
      <c r="I56" s="78">
        <f t="shared" si="1"/>
        <v>0</v>
      </c>
      <c r="J56" s="20">
        <v>1</v>
      </c>
    </row>
    <row r="57" spans="1:10" ht="26.25" thickBot="1" x14ac:dyDescent="0.3">
      <c r="A57" s="21" t="s">
        <v>121</v>
      </c>
      <c r="B57" s="20" t="s">
        <v>122</v>
      </c>
      <c r="C57" s="20"/>
      <c r="D57" s="20"/>
      <c r="E57" s="20">
        <f>SUM(E20:E56)</f>
        <v>21573.54</v>
      </c>
      <c r="F57" s="20">
        <f>SUM(F20:F56)</f>
        <v>19341.629999999997</v>
      </c>
      <c r="G57" s="20"/>
      <c r="H57" s="20">
        <f t="shared" si="0"/>
        <v>2231.9100000000035</v>
      </c>
      <c r="I57" s="78">
        <f t="shared" si="1"/>
        <v>10.345590014434364</v>
      </c>
      <c r="J57" s="20">
        <f>SUM(J20:J56)</f>
        <v>109</v>
      </c>
    </row>
    <row r="58" spans="1:10" ht="15.75" thickBot="1" x14ac:dyDescent="0.3">
      <c r="A58" s="21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122" t="s">
        <v>123</v>
      </c>
      <c r="B59" s="123"/>
      <c r="C59" s="123"/>
      <c r="D59" s="123"/>
      <c r="E59" s="123"/>
      <c r="F59" s="123"/>
      <c r="G59" s="123"/>
      <c r="H59" s="123"/>
      <c r="I59" s="123"/>
      <c r="J59" s="124"/>
    </row>
    <row r="60" spans="1:10" ht="15.75" thickBot="1" x14ac:dyDescent="0.3">
      <c r="A60" s="127" t="s">
        <v>124</v>
      </c>
      <c r="B60" s="130"/>
      <c r="C60" s="130"/>
      <c r="D60" s="130"/>
      <c r="E60" s="130"/>
      <c r="F60" s="130"/>
      <c r="G60" s="130"/>
      <c r="H60" s="130"/>
      <c r="I60" s="130"/>
      <c r="J60" s="131"/>
    </row>
    <row r="61" spans="1:10" ht="51.75" thickBot="1" x14ac:dyDescent="0.3">
      <c r="A61" s="85">
        <v>1</v>
      </c>
      <c r="B61" s="86" t="s">
        <v>275</v>
      </c>
      <c r="C61" s="87">
        <v>43090</v>
      </c>
      <c r="D61" s="86" t="s">
        <v>222</v>
      </c>
      <c r="E61" s="86">
        <v>51.67</v>
      </c>
      <c r="F61" s="86">
        <v>51.67</v>
      </c>
      <c r="G61" s="86"/>
      <c r="H61" s="86">
        <v>0</v>
      </c>
      <c r="I61" s="86">
        <v>0</v>
      </c>
      <c r="J61" s="86">
        <v>1</v>
      </c>
    </row>
    <row r="62" spans="1:10" ht="77.25" thickBot="1" x14ac:dyDescent="0.3">
      <c r="A62" s="21">
        <v>2</v>
      </c>
      <c r="B62" s="20" t="s">
        <v>238</v>
      </c>
      <c r="C62" s="77">
        <v>43122</v>
      </c>
      <c r="D62" s="20" t="s">
        <v>223</v>
      </c>
      <c r="E62" s="20">
        <v>382.88</v>
      </c>
      <c r="F62" s="20">
        <v>382.88</v>
      </c>
      <c r="G62" s="20"/>
      <c r="H62" s="20">
        <f>E62-F62</f>
        <v>0</v>
      </c>
      <c r="I62" s="20">
        <f>H62*100/E62</f>
        <v>0</v>
      </c>
      <c r="J62" s="20">
        <v>1</v>
      </c>
    </row>
    <row r="63" spans="1:10" ht="77.25" thickBot="1" x14ac:dyDescent="0.3">
      <c r="A63" s="21">
        <v>3</v>
      </c>
      <c r="B63" s="20" t="s">
        <v>238</v>
      </c>
      <c r="C63" s="77">
        <v>43126</v>
      </c>
      <c r="D63" s="20" t="s">
        <v>223</v>
      </c>
      <c r="E63" s="20">
        <v>1227.02</v>
      </c>
      <c r="F63" s="20">
        <v>1227.02</v>
      </c>
      <c r="G63" s="20"/>
      <c r="H63" s="20">
        <f>E63-F63</f>
        <v>0</v>
      </c>
      <c r="I63" s="20">
        <f>H63*100/E63</f>
        <v>0</v>
      </c>
      <c r="J63" s="20">
        <v>1</v>
      </c>
    </row>
    <row r="64" spans="1:10" ht="77.25" thickBot="1" x14ac:dyDescent="0.3">
      <c r="A64" s="21">
        <v>4</v>
      </c>
      <c r="B64" s="20" t="s">
        <v>265</v>
      </c>
      <c r="C64" s="77">
        <v>43209</v>
      </c>
      <c r="D64" s="20" t="s">
        <v>222</v>
      </c>
      <c r="E64" s="20">
        <v>375</v>
      </c>
      <c r="F64" s="20">
        <v>375</v>
      </c>
      <c r="G64" s="20"/>
      <c r="H64" s="20">
        <v>0</v>
      </c>
      <c r="I64" s="20">
        <v>0</v>
      </c>
      <c r="J64" s="20">
        <v>1</v>
      </c>
    </row>
    <row r="65" spans="1:11" ht="77.25" thickBot="1" x14ac:dyDescent="0.3">
      <c r="A65" s="21">
        <v>5</v>
      </c>
      <c r="B65" s="20" t="s">
        <v>269</v>
      </c>
      <c r="C65" s="77">
        <v>42155</v>
      </c>
      <c r="D65" s="20" t="s">
        <v>222</v>
      </c>
      <c r="E65" s="20">
        <v>255</v>
      </c>
      <c r="F65" s="20">
        <v>255</v>
      </c>
      <c r="G65" s="20"/>
      <c r="H65" s="20">
        <v>0</v>
      </c>
      <c r="I65" s="20">
        <v>0</v>
      </c>
      <c r="J65" s="20">
        <v>3</v>
      </c>
    </row>
    <row r="66" spans="1:11" ht="26.25" thickBot="1" x14ac:dyDescent="0.3">
      <c r="A66" s="21" t="s">
        <v>121</v>
      </c>
      <c r="B66" s="20" t="s">
        <v>125</v>
      </c>
      <c r="C66" s="20"/>
      <c r="D66" s="20"/>
      <c r="E66" s="20">
        <f>SUM(E61:E65)</f>
        <v>2291.5699999999997</v>
      </c>
      <c r="F66" s="20">
        <f>SUM(F61:F65)</f>
        <v>2291.5699999999997</v>
      </c>
      <c r="G66" s="20"/>
      <c r="H66" s="20">
        <f>E66-F66</f>
        <v>0</v>
      </c>
      <c r="I66" s="20">
        <f>H66*100/E66</f>
        <v>0</v>
      </c>
      <c r="J66" s="20">
        <v>7</v>
      </c>
    </row>
    <row r="67" spans="1:11" ht="15.75" thickBot="1" x14ac:dyDescent="0.3">
      <c r="A67" s="21"/>
      <c r="B67" s="20"/>
      <c r="C67" s="20"/>
      <c r="D67" s="20"/>
      <c r="E67" s="20"/>
      <c r="F67" s="20"/>
      <c r="G67" s="20"/>
      <c r="H67" s="20"/>
      <c r="I67" s="20"/>
      <c r="J67" s="20"/>
    </row>
    <row r="68" spans="1:11" x14ac:dyDescent="0.25">
      <c r="A68" s="122" t="s">
        <v>126</v>
      </c>
      <c r="B68" s="123"/>
      <c r="C68" s="123"/>
      <c r="D68" s="123"/>
      <c r="E68" s="123"/>
      <c r="F68" s="123"/>
      <c r="G68" s="123"/>
      <c r="H68" s="123"/>
      <c r="I68" s="123"/>
      <c r="J68" s="124"/>
    </row>
    <row r="69" spans="1:11" ht="15.75" thickBot="1" x14ac:dyDescent="0.3">
      <c r="A69" s="127" t="s">
        <v>127</v>
      </c>
      <c r="B69" s="128"/>
      <c r="C69" s="128"/>
      <c r="D69" s="128"/>
      <c r="E69" s="128"/>
      <c r="F69" s="128"/>
      <c r="G69" s="128"/>
      <c r="H69" s="128"/>
      <c r="I69" s="128"/>
      <c r="J69" s="129"/>
    </row>
    <row r="70" spans="1:11" ht="179.25" thickBot="1" x14ac:dyDescent="0.3">
      <c r="A70" s="21">
        <v>1</v>
      </c>
      <c r="B70" s="20" t="s">
        <v>247</v>
      </c>
      <c r="C70" s="20" t="s">
        <v>28</v>
      </c>
      <c r="D70" s="20" t="s">
        <v>222</v>
      </c>
      <c r="E70" s="20">
        <v>650</v>
      </c>
      <c r="F70" s="20" t="s">
        <v>28</v>
      </c>
      <c r="G70" s="20"/>
      <c r="H70" s="20"/>
      <c r="I70" s="20"/>
      <c r="J70" s="20"/>
    </row>
    <row r="71" spans="1:11" ht="179.25" thickBot="1" x14ac:dyDescent="0.3">
      <c r="A71" s="21">
        <v>2</v>
      </c>
      <c r="B71" s="20" t="s">
        <v>249</v>
      </c>
      <c r="C71" s="20" t="s">
        <v>28</v>
      </c>
      <c r="D71" s="20" t="s">
        <v>222</v>
      </c>
      <c r="E71" s="20">
        <v>55.53</v>
      </c>
      <c r="F71" s="20" t="s">
        <v>28</v>
      </c>
      <c r="G71" s="20"/>
      <c r="H71" s="20"/>
      <c r="I71" s="20"/>
      <c r="J71" s="20">
        <v>0</v>
      </c>
    </row>
    <row r="72" spans="1:11" ht="102.75" thickBot="1" x14ac:dyDescent="0.3">
      <c r="A72" s="21">
        <v>3</v>
      </c>
      <c r="B72" s="20" t="s">
        <v>250</v>
      </c>
      <c r="C72" s="20" t="s">
        <v>28</v>
      </c>
      <c r="D72" s="20" t="s">
        <v>222</v>
      </c>
      <c r="E72" s="20">
        <v>94.63</v>
      </c>
      <c r="F72" s="20"/>
      <c r="G72" s="20"/>
      <c r="H72" s="20"/>
      <c r="I72" s="20"/>
      <c r="J72" s="20"/>
    </row>
    <row r="73" spans="1:11" ht="128.25" thickBot="1" x14ac:dyDescent="0.3">
      <c r="A73" s="21">
        <v>4</v>
      </c>
      <c r="B73" s="20" t="s">
        <v>260</v>
      </c>
      <c r="C73" s="20" t="s">
        <v>28</v>
      </c>
      <c r="D73" s="20" t="s">
        <v>222</v>
      </c>
      <c r="E73" s="20">
        <v>252.27</v>
      </c>
      <c r="F73" s="20"/>
      <c r="G73" s="20"/>
      <c r="H73" s="20"/>
      <c r="I73" s="20"/>
      <c r="J73" s="20">
        <v>0</v>
      </c>
    </row>
    <row r="74" spans="1:11" ht="77.25" thickBot="1" x14ac:dyDescent="0.3">
      <c r="A74" s="21">
        <v>5</v>
      </c>
      <c r="B74" s="20" t="s">
        <v>266</v>
      </c>
      <c r="C74" s="20" t="s">
        <v>28</v>
      </c>
      <c r="D74" s="20" t="s">
        <v>222</v>
      </c>
      <c r="E74" s="20">
        <v>630</v>
      </c>
      <c r="F74" s="20" t="s">
        <v>28</v>
      </c>
      <c r="G74" s="20"/>
      <c r="H74" s="20"/>
      <c r="I74" s="20"/>
      <c r="J74" s="20">
        <v>1</v>
      </c>
    </row>
    <row r="75" spans="1:11" ht="64.5" thickBot="1" x14ac:dyDescent="0.3">
      <c r="A75" s="21">
        <v>6</v>
      </c>
      <c r="B75" s="20" t="s">
        <v>274</v>
      </c>
      <c r="C75" s="77"/>
      <c r="D75" s="20" t="s">
        <v>225</v>
      </c>
      <c r="E75" s="20">
        <v>33.25</v>
      </c>
      <c r="F75" s="20"/>
      <c r="G75" s="20"/>
      <c r="H75" s="20"/>
      <c r="I75" s="20"/>
      <c r="J75" s="20">
        <v>0</v>
      </c>
    </row>
    <row r="76" spans="1:11" ht="26.25" thickBot="1" x14ac:dyDescent="0.3">
      <c r="A76" s="21"/>
      <c r="B76" s="20" t="s">
        <v>128</v>
      </c>
      <c r="C76" s="20" t="s">
        <v>28</v>
      </c>
      <c r="D76" s="20"/>
      <c r="E76" s="20">
        <f>SUM(E70:E75)</f>
        <v>1715.68</v>
      </c>
      <c r="F76" s="20" t="s">
        <v>28</v>
      </c>
      <c r="G76" s="20"/>
      <c r="H76" s="20"/>
      <c r="I76" s="20"/>
      <c r="J76" s="20">
        <v>1</v>
      </c>
    </row>
    <row r="77" spans="1:11" ht="15.75" thickBot="1" x14ac:dyDescent="0.3">
      <c r="A77" s="21"/>
      <c r="B77" s="20" t="s">
        <v>129</v>
      </c>
      <c r="C77" s="20"/>
      <c r="D77" s="20"/>
      <c r="E77" s="20"/>
      <c r="F77" s="20"/>
      <c r="G77" s="20"/>
      <c r="H77" s="20"/>
      <c r="I77" s="20"/>
      <c r="J77" s="20"/>
    </row>
    <row r="78" spans="1:11" ht="15.75" x14ac:dyDescent="0.25">
      <c r="A78" s="16"/>
    </row>
    <row r="79" spans="1:11" ht="25.15" customHeight="1" x14ac:dyDescent="0.25">
      <c r="A79" s="16"/>
      <c r="K79" s="84"/>
    </row>
    <row r="80" spans="1:11" ht="25.15" customHeight="1" x14ac:dyDescent="0.25">
      <c r="A80" s="90" t="s">
        <v>99</v>
      </c>
      <c r="B80" s="84" t="s">
        <v>228</v>
      </c>
      <c r="C80" s="84"/>
      <c r="D80" s="84"/>
      <c r="E80" s="84"/>
      <c r="F80" s="84"/>
      <c r="G80" s="84"/>
      <c r="H80" s="84"/>
      <c r="I80" s="84"/>
      <c r="J80" s="84"/>
      <c r="K80" s="29"/>
    </row>
    <row r="81" spans="1:11" ht="16.5" thickBot="1" x14ac:dyDescent="0.3">
      <c r="A81" s="90"/>
      <c r="B81" s="31"/>
      <c r="C81" s="53"/>
      <c r="D81" s="31"/>
      <c r="E81" s="53"/>
      <c r="F81" s="29"/>
      <c r="G81" s="29"/>
      <c r="H81" s="29"/>
      <c r="I81" s="29"/>
      <c r="J81" s="29"/>
      <c r="K81" s="29"/>
    </row>
    <row r="82" spans="1:11" ht="25.5" x14ac:dyDescent="0.25">
      <c r="A82" s="31"/>
      <c r="B82" s="54"/>
      <c r="C82" s="54" t="s">
        <v>100</v>
      </c>
      <c r="D82" s="54"/>
      <c r="E82" s="54" t="s">
        <v>101</v>
      </c>
      <c r="F82" s="29"/>
      <c r="G82" s="29"/>
      <c r="H82" s="29"/>
      <c r="I82" s="29"/>
      <c r="J82" s="29"/>
      <c r="K82" s="29"/>
    </row>
    <row r="83" spans="1:11" ht="15.75" x14ac:dyDescent="0.25">
      <c r="A83" s="31"/>
      <c r="B83" s="54"/>
      <c r="C83" s="54"/>
      <c r="D83" s="54"/>
      <c r="E83" s="54"/>
      <c r="F83" s="29"/>
      <c r="G83" s="29"/>
      <c r="H83" s="29"/>
      <c r="I83" s="29"/>
      <c r="J83" s="29"/>
      <c r="K83" s="29"/>
    </row>
    <row r="84" spans="1:11" ht="16.5" thickBot="1" x14ac:dyDescent="0.3">
      <c r="A84" s="31"/>
      <c r="B84" s="54"/>
      <c r="C84" s="54"/>
      <c r="D84" s="54"/>
      <c r="E84" s="55"/>
      <c r="F84" s="29"/>
      <c r="G84" s="29"/>
      <c r="H84" s="29"/>
      <c r="I84" s="29"/>
      <c r="J84" s="29"/>
      <c r="K84" s="29"/>
    </row>
    <row r="85" spans="1:11" ht="15.75" x14ac:dyDescent="0.25">
      <c r="A85" s="31"/>
      <c r="B85" s="54"/>
      <c r="C85" s="54"/>
      <c r="D85" s="54"/>
      <c r="E85" s="54" t="s">
        <v>102</v>
      </c>
      <c r="F85" s="29"/>
      <c r="G85" s="29"/>
      <c r="H85" s="29"/>
      <c r="I85" s="29"/>
      <c r="J85" s="29"/>
      <c r="K85" s="29"/>
    </row>
    <row r="86" spans="1:11" ht="15.75" x14ac:dyDescent="0.25">
      <c r="A86" s="52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 ht="15.75" x14ac:dyDescent="0.25">
      <c r="A87" s="28" t="s">
        <v>229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 ht="15.75" x14ac:dyDescent="0.25">
      <c r="A88" s="28" t="s">
        <v>230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ht="15.75" x14ac:dyDescent="0.25">
      <c r="A89" s="88" t="s">
        <v>276</v>
      </c>
      <c r="B89" s="88"/>
      <c r="C89" s="88"/>
      <c r="D89" s="29"/>
      <c r="E89" s="29"/>
      <c r="F89" s="29"/>
      <c r="G89" s="29"/>
      <c r="H89" s="29"/>
      <c r="I89" s="29"/>
      <c r="J89" s="29"/>
    </row>
    <row r="90" spans="1:11" ht="15.75" x14ac:dyDescent="0.25">
      <c r="A90" s="16"/>
    </row>
    <row r="92" spans="1:11" ht="15.75" x14ac:dyDescent="0.25">
      <c r="A92" s="16"/>
    </row>
  </sheetData>
  <mergeCells count="27">
    <mergeCell ref="A68:J68"/>
    <mergeCell ref="D14:D16"/>
    <mergeCell ref="E14:E16"/>
    <mergeCell ref="A89:C89"/>
    <mergeCell ref="A13:J13"/>
    <mergeCell ref="J14:J16"/>
    <mergeCell ref="H15:H16"/>
    <mergeCell ref="A18:J18"/>
    <mergeCell ref="A14:A16"/>
    <mergeCell ref="B14:B16"/>
    <mergeCell ref="C14:C16"/>
    <mergeCell ref="H14:I14"/>
    <mergeCell ref="A19:J19"/>
    <mergeCell ref="A80:A81"/>
    <mergeCell ref="F14:F16"/>
    <mergeCell ref="G14:G16"/>
    <mergeCell ref="A69:J69"/>
    <mergeCell ref="A59:J59"/>
    <mergeCell ref="A60:J60"/>
    <mergeCell ref="A2:J2"/>
    <mergeCell ref="A3:J3"/>
    <mergeCell ref="A4:J4"/>
    <mergeCell ref="B11:I11"/>
    <mergeCell ref="A5:J5"/>
    <mergeCell ref="A6:J6"/>
    <mergeCell ref="C9:I9"/>
    <mergeCell ref="B8:B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topLeftCell="A40" zoomScale="90" zoomScaleNormal="100" zoomScaleSheetLayoutView="90" workbookViewId="0">
      <selection activeCell="E13" sqref="E13"/>
    </sheetView>
  </sheetViews>
  <sheetFormatPr defaultRowHeight="15" x14ac:dyDescent="0.25"/>
  <cols>
    <col min="1" max="1" width="55.85546875" customWidth="1"/>
    <col min="2" max="8" width="13" customWidth="1"/>
    <col min="9" max="9" width="16.28515625" customWidth="1"/>
    <col min="10" max="11" width="13" customWidth="1"/>
  </cols>
  <sheetData>
    <row r="1" spans="1:11" ht="16.5" x14ac:dyDescent="0.25">
      <c r="A1" s="1"/>
    </row>
    <row r="2" spans="1:11" ht="15.75" x14ac:dyDescent="0.25">
      <c r="A2" s="118" t="s">
        <v>130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.75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5.75" x14ac:dyDescent="0.25">
      <c r="A4" s="112" t="s">
        <v>131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15.75" x14ac:dyDescent="0.25">
      <c r="A5" s="2"/>
    </row>
    <row r="6" spans="1:11" ht="15.75" x14ac:dyDescent="0.25">
      <c r="A6" s="3" t="s">
        <v>107</v>
      </c>
      <c r="B6" s="117"/>
      <c r="C6" s="22"/>
      <c r="D6" s="22"/>
      <c r="E6" s="22"/>
      <c r="F6" s="22"/>
      <c r="G6" s="22"/>
      <c r="H6" s="22"/>
      <c r="I6" s="22"/>
      <c r="J6" s="22"/>
      <c r="K6" s="22"/>
    </row>
    <row r="7" spans="1:11" ht="47.25" x14ac:dyDescent="0.25">
      <c r="A7" s="3" t="s">
        <v>6</v>
      </c>
      <c r="B7" s="114"/>
      <c r="C7" s="17"/>
      <c r="D7" s="17"/>
      <c r="E7" s="17"/>
      <c r="F7" s="17"/>
      <c r="G7" s="17"/>
      <c r="H7" s="17"/>
      <c r="I7" s="17"/>
      <c r="J7" s="17"/>
      <c r="K7" s="22"/>
    </row>
    <row r="8" spans="1:11" ht="15.75" x14ac:dyDescent="0.25">
      <c r="A8" s="3"/>
      <c r="B8" s="4"/>
    </row>
    <row r="9" spans="1:11" ht="31.15" customHeight="1" x14ac:dyDescent="0.25">
      <c r="A9" s="3" t="s">
        <v>7</v>
      </c>
      <c r="B9" s="114" t="s">
        <v>277</v>
      </c>
      <c r="C9" s="114"/>
      <c r="D9" s="114"/>
      <c r="E9" s="114"/>
      <c r="F9" s="114"/>
      <c r="G9" s="114"/>
      <c r="H9" s="114"/>
      <c r="I9" s="114"/>
      <c r="J9" s="114"/>
      <c r="K9" s="22"/>
    </row>
    <row r="10" spans="1:11" ht="15.75" x14ac:dyDescent="0.25">
      <c r="A10" s="3"/>
      <c r="B10" s="4"/>
    </row>
    <row r="11" spans="1:11" ht="47.25" x14ac:dyDescent="0.25">
      <c r="A11" s="23" t="s">
        <v>132</v>
      </c>
      <c r="B11" s="18"/>
      <c r="C11" s="17"/>
      <c r="D11" s="17"/>
      <c r="E11" s="17"/>
      <c r="F11" s="17"/>
      <c r="G11" s="17"/>
      <c r="H11" s="17"/>
      <c r="I11" s="17"/>
      <c r="J11" s="17"/>
      <c r="K11" s="22"/>
    </row>
    <row r="12" spans="1:11" ht="15.75" x14ac:dyDescent="0.25">
      <c r="A12" s="3"/>
      <c r="B12" s="4"/>
    </row>
    <row r="13" spans="1:11" ht="47.25" x14ac:dyDescent="0.25">
      <c r="A13" s="23" t="s">
        <v>133</v>
      </c>
      <c r="B13" s="18"/>
      <c r="C13" s="17"/>
      <c r="D13" s="17"/>
      <c r="E13" s="17"/>
      <c r="F13" s="17"/>
      <c r="G13" s="17"/>
      <c r="H13" s="17"/>
      <c r="I13" s="17"/>
      <c r="J13" s="17"/>
      <c r="K13" s="22"/>
    </row>
    <row r="14" spans="1:11" ht="15.75" x14ac:dyDescent="0.25">
      <c r="A14" s="5"/>
    </row>
    <row r="15" spans="1:11" ht="16.5" thickBot="1" x14ac:dyDescent="0.3">
      <c r="A15" s="135" t="s">
        <v>8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ht="15.75" customHeight="1" thickBot="1" x14ac:dyDescent="0.3">
      <c r="A16" s="104" t="s">
        <v>9</v>
      </c>
      <c r="B16" s="104" t="s">
        <v>10</v>
      </c>
      <c r="C16" s="6" t="s">
        <v>134</v>
      </c>
      <c r="D16" s="106" t="s">
        <v>13</v>
      </c>
      <c r="E16" s="109"/>
      <c r="F16" s="109"/>
      <c r="G16" s="109"/>
      <c r="H16" s="109"/>
      <c r="I16" s="109"/>
      <c r="J16" s="109"/>
      <c r="K16" s="107"/>
    </row>
    <row r="17" spans="1:11" ht="15.75" customHeight="1" thickBot="1" x14ac:dyDescent="0.3">
      <c r="A17" s="108"/>
      <c r="B17" s="108"/>
      <c r="C17" s="7" t="s">
        <v>12</v>
      </c>
      <c r="D17" s="106" t="s">
        <v>135</v>
      </c>
      <c r="E17" s="107"/>
      <c r="F17" s="106" t="s">
        <v>136</v>
      </c>
      <c r="G17" s="107"/>
      <c r="H17" s="104" t="s">
        <v>137</v>
      </c>
      <c r="I17" s="104" t="s">
        <v>138</v>
      </c>
      <c r="J17" s="106" t="s">
        <v>139</v>
      </c>
      <c r="K17" s="107"/>
    </row>
    <row r="18" spans="1:11" ht="26.25" thickBot="1" x14ac:dyDescent="0.3">
      <c r="A18" s="105"/>
      <c r="B18" s="105"/>
      <c r="C18" s="8"/>
      <c r="D18" s="9" t="s">
        <v>140</v>
      </c>
      <c r="E18" s="9" t="s">
        <v>141</v>
      </c>
      <c r="F18" s="9" t="s">
        <v>140</v>
      </c>
      <c r="G18" s="9" t="s">
        <v>141</v>
      </c>
      <c r="H18" s="105"/>
      <c r="I18" s="105"/>
      <c r="J18" s="9" t="s">
        <v>19</v>
      </c>
      <c r="K18" s="9" t="s">
        <v>141</v>
      </c>
    </row>
    <row r="19" spans="1:11" ht="15.75" thickBot="1" x14ac:dyDescent="0.3">
      <c r="A19" s="10">
        <v>1</v>
      </c>
      <c r="B19" s="9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9">
        <v>8</v>
      </c>
      <c r="I19" s="9">
        <v>9</v>
      </c>
      <c r="J19" s="9">
        <v>10</v>
      </c>
      <c r="K19" s="9">
        <v>11</v>
      </c>
    </row>
    <row r="20" spans="1:11" ht="15.75" customHeight="1" thickBot="1" x14ac:dyDescent="0.3">
      <c r="A20" s="98" t="s">
        <v>142</v>
      </c>
      <c r="B20" s="99"/>
      <c r="C20" s="99"/>
      <c r="D20" s="99"/>
      <c r="E20" s="99"/>
      <c r="F20" s="99"/>
      <c r="G20" s="99"/>
      <c r="H20" s="99"/>
      <c r="I20" s="99"/>
      <c r="J20" s="99"/>
      <c r="K20" s="100"/>
    </row>
    <row r="21" spans="1:11" ht="39" thickBot="1" x14ac:dyDescent="0.3">
      <c r="A21" s="11" t="s">
        <v>143</v>
      </c>
      <c r="B21" s="9">
        <v>101</v>
      </c>
      <c r="C21" s="12">
        <v>290</v>
      </c>
      <c r="D21" s="12"/>
      <c r="E21" s="12"/>
      <c r="F21" s="12"/>
      <c r="G21" s="12"/>
      <c r="H21" s="12"/>
      <c r="I21" s="12">
        <v>290</v>
      </c>
      <c r="J21" s="12"/>
      <c r="K21" s="12"/>
    </row>
    <row r="22" spans="1:11" ht="39" thickBot="1" x14ac:dyDescent="0.3">
      <c r="A22" s="11" t="s">
        <v>144</v>
      </c>
      <c r="B22" s="9">
        <v>102</v>
      </c>
      <c r="C22" s="12"/>
      <c r="D22" s="12"/>
      <c r="E22" s="12"/>
      <c r="F22" s="12"/>
      <c r="G22" s="12"/>
      <c r="H22" s="12"/>
      <c r="I22" s="12" t="s">
        <v>28</v>
      </c>
      <c r="J22" s="12"/>
      <c r="K22" s="12"/>
    </row>
    <row r="23" spans="1:11" ht="51.75" thickBot="1" x14ac:dyDescent="0.3">
      <c r="A23" s="11" t="s">
        <v>145</v>
      </c>
      <c r="B23" s="9">
        <v>103</v>
      </c>
      <c r="C23" s="12"/>
      <c r="D23" s="12"/>
      <c r="E23" s="12"/>
      <c r="F23" s="12"/>
      <c r="G23" s="12"/>
      <c r="H23" s="12"/>
      <c r="I23" s="12" t="s">
        <v>28</v>
      </c>
      <c r="J23" s="12"/>
      <c r="K23" s="12"/>
    </row>
    <row r="24" spans="1:11" ht="39" thickBot="1" x14ac:dyDescent="0.3">
      <c r="A24" s="11" t="s">
        <v>146</v>
      </c>
      <c r="B24" s="9">
        <v>104</v>
      </c>
      <c r="C24" s="12"/>
      <c r="D24" s="12"/>
      <c r="E24" s="12"/>
      <c r="F24" s="12"/>
      <c r="G24" s="12"/>
      <c r="H24" s="12"/>
      <c r="I24" s="12" t="s">
        <v>28</v>
      </c>
      <c r="J24" s="12"/>
      <c r="K24" s="12"/>
    </row>
    <row r="25" spans="1:11" ht="15.75" thickBot="1" x14ac:dyDescent="0.3">
      <c r="A25" s="11" t="s">
        <v>147</v>
      </c>
      <c r="B25" s="9">
        <v>110</v>
      </c>
      <c r="C25" s="12">
        <v>290</v>
      </c>
      <c r="D25" s="12"/>
      <c r="E25" s="12"/>
      <c r="F25" s="12"/>
      <c r="G25" s="12"/>
      <c r="H25" s="12"/>
      <c r="I25" s="12">
        <v>290</v>
      </c>
      <c r="J25" s="12"/>
      <c r="K25" s="12"/>
    </row>
    <row r="26" spans="1:11" ht="26.25" thickBot="1" x14ac:dyDescent="0.3">
      <c r="A26" s="11" t="s">
        <v>148</v>
      </c>
      <c r="B26" s="9">
        <v>111</v>
      </c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5.75" thickBot="1" x14ac:dyDescent="0.3">
      <c r="A27" s="11" t="s">
        <v>149</v>
      </c>
      <c r="B27" s="9">
        <v>112</v>
      </c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5.75" thickBot="1" x14ac:dyDescent="0.3">
      <c r="A28" s="11" t="s">
        <v>150</v>
      </c>
      <c r="B28" s="9">
        <v>113</v>
      </c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3" t="s">
        <v>43</v>
      </c>
      <c r="B29" s="104">
        <v>114</v>
      </c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1" ht="15.75" thickBot="1" x14ac:dyDescent="0.3">
      <c r="A30" s="14" t="s">
        <v>44</v>
      </c>
      <c r="B30" s="105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 ht="26.25" thickBot="1" x14ac:dyDescent="0.3">
      <c r="A31" s="14" t="s">
        <v>151</v>
      </c>
      <c r="B31" s="9">
        <v>115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6.25" thickBot="1" x14ac:dyDescent="0.3">
      <c r="A32" s="14" t="s">
        <v>152</v>
      </c>
      <c r="B32" s="9">
        <v>116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5.75" thickBot="1" x14ac:dyDescent="0.3">
      <c r="A33" s="11" t="s">
        <v>47</v>
      </c>
      <c r="B33" s="9">
        <v>117</v>
      </c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5.75" customHeight="1" thickBot="1" x14ac:dyDescent="0.3">
      <c r="A34" s="98" t="s">
        <v>153</v>
      </c>
      <c r="B34" s="99"/>
      <c r="C34" s="99"/>
      <c r="D34" s="99"/>
      <c r="E34" s="99"/>
      <c r="F34" s="99"/>
      <c r="G34" s="99"/>
      <c r="H34" s="99"/>
      <c r="I34" s="99"/>
      <c r="J34" s="99"/>
      <c r="K34" s="100"/>
    </row>
    <row r="35" spans="1:11" ht="15.75" thickBot="1" x14ac:dyDescent="0.3">
      <c r="A35" s="11" t="s">
        <v>50</v>
      </c>
      <c r="B35" s="9">
        <v>201</v>
      </c>
      <c r="C35" s="12"/>
      <c r="D35" s="12"/>
      <c r="E35" s="12"/>
      <c r="F35" s="12"/>
      <c r="G35" s="12"/>
      <c r="H35" s="12"/>
      <c r="I35" s="12" t="s">
        <v>28</v>
      </c>
      <c r="J35" s="12"/>
      <c r="K35" s="12"/>
    </row>
    <row r="36" spans="1:11" ht="26.25" thickBot="1" x14ac:dyDescent="0.3">
      <c r="A36" s="11" t="s">
        <v>154</v>
      </c>
      <c r="B36" s="9">
        <v>202</v>
      </c>
      <c r="C36" s="12"/>
      <c r="D36" s="12"/>
      <c r="E36" s="12"/>
      <c r="F36" s="12"/>
      <c r="G36" s="12"/>
      <c r="H36" s="12"/>
      <c r="I36" s="12" t="s">
        <v>28</v>
      </c>
      <c r="J36" s="12"/>
      <c r="K36" s="12"/>
    </row>
    <row r="37" spans="1:11" ht="15.75" thickBot="1" x14ac:dyDescent="0.3">
      <c r="A37" s="11" t="s">
        <v>155</v>
      </c>
      <c r="B37" s="9">
        <v>203</v>
      </c>
      <c r="C37" s="15"/>
      <c r="D37" s="12"/>
      <c r="E37" s="12"/>
      <c r="F37" s="12"/>
      <c r="G37" s="12"/>
      <c r="H37" s="12"/>
      <c r="I37" s="12" t="s">
        <v>28</v>
      </c>
      <c r="J37" s="12"/>
      <c r="K37" s="12"/>
    </row>
    <row r="38" spans="1:11" ht="15.75" customHeight="1" thickBot="1" x14ac:dyDescent="0.3">
      <c r="A38" s="98" t="s">
        <v>156</v>
      </c>
      <c r="B38" s="99"/>
      <c r="C38" s="99"/>
      <c r="D38" s="99"/>
      <c r="E38" s="99"/>
      <c r="F38" s="99"/>
      <c r="G38" s="99"/>
      <c r="H38" s="99"/>
      <c r="I38" s="99"/>
      <c r="J38" s="99"/>
      <c r="K38" s="100"/>
    </row>
    <row r="39" spans="1:11" ht="51.75" thickBot="1" x14ac:dyDescent="0.3">
      <c r="A39" s="11" t="s">
        <v>157</v>
      </c>
      <c r="B39" s="9">
        <v>301</v>
      </c>
      <c r="C39" s="12">
        <v>6924.4</v>
      </c>
      <c r="D39" s="12"/>
      <c r="E39" s="12"/>
      <c r="F39" s="12"/>
      <c r="G39" s="12"/>
      <c r="H39" s="12"/>
      <c r="I39" s="12">
        <v>6924.4</v>
      </c>
      <c r="J39" s="12"/>
      <c r="K39" s="12"/>
    </row>
    <row r="40" spans="1:11" ht="39" thickBot="1" x14ac:dyDescent="0.3">
      <c r="A40" s="11" t="s">
        <v>158</v>
      </c>
      <c r="B40" s="9">
        <v>302</v>
      </c>
      <c r="C40" s="12"/>
      <c r="D40" s="12"/>
      <c r="E40" s="12"/>
      <c r="F40" s="12"/>
      <c r="G40" s="12"/>
      <c r="H40" s="12"/>
      <c r="I40" s="12" t="s">
        <v>28</v>
      </c>
      <c r="J40" s="12"/>
      <c r="K40" s="12"/>
    </row>
    <row r="41" spans="1:11" ht="51.75" thickBot="1" x14ac:dyDescent="0.3">
      <c r="A41" s="11" t="s">
        <v>159</v>
      </c>
      <c r="B41" s="9">
        <v>303</v>
      </c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51.75" thickBot="1" x14ac:dyDescent="0.3">
      <c r="A42" s="11" t="s">
        <v>160</v>
      </c>
      <c r="B42" s="9">
        <v>304</v>
      </c>
      <c r="C42" s="12"/>
      <c r="D42" s="12"/>
      <c r="E42" s="12"/>
      <c r="F42" s="12"/>
      <c r="G42" s="12"/>
      <c r="H42" s="12"/>
      <c r="I42" s="12" t="s">
        <v>28</v>
      </c>
      <c r="J42" s="12"/>
      <c r="K42" s="12"/>
    </row>
    <row r="43" spans="1:11" ht="15.75" thickBot="1" x14ac:dyDescent="0.3">
      <c r="A43" s="11" t="s">
        <v>161</v>
      </c>
      <c r="B43" s="9">
        <v>305</v>
      </c>
      <c r="C43" s="12">
        <v>6924.4</v>
      </c>
      <c r="D43" s="12"/>
      <c r="E43" s="12"/>
      <c r="F43" s="12"/>
      <c r="G43" s="12"/>
      <c r="H43" s="12"/>
      <c r="I43" s="12">
        <v>6924.4</v>
      </c>
      <c r="J43" s="12"/>
      <c r="K43" s="12"/>
    </row>
    <row r="44" spans="1:11" ht="26.25" thickBot="1" x14ac:dyDescent="0.3">
      <c r="A44" s="11" t="s">
        <v>162</v>
      </c>
      <c r="B44" s="9">
        <v>306</v>
      </c>
      <c r="C44" s="12">
        <v>6924.4</v>
      </c>
      <c r="D44" s="12"/>
      <c r="E44" s="12"/>
      <c r="F44" s="12"/>
      <c r="G44" s="12"/>
      <c r="H44" s="12"/>
      <c r="I44" s="12">
        <v>6924.4</v>
      </c>
      <c r="J44" s="12"/>
      <c r="K44" s="12"/>
    </row>
    <row r="45" spans="1:11" ht="15.75" thickBot="1" x14ac:dyDescent="0.3">
      <c r="A45" s="11" t="s">
        <v>163</v>
      </c>
      <c r="B45" s="9">
        <v>310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5.75" thickBot="1" x14ac:dyDescent="0.3">
      <c r="A46" s="11" t="s">
        <v>164</v>
      </c>
      <c r="B46" s="9">
        <v>311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5">
      <c r="A47" s="13" t="s">
        <v>43</v>
      </c>
      <c r="B47" s="104">
        <v>312</v>
      </c>
      <c r="C47" s="132"/>
      <c r="D47" s="132"/>
      <c r="E47" s="132"/>
      <c r="F47" s="132"/>
      <c r="G47" s="132"/>
      <c r="H47" s="132"/>
      <c r="I47" s="132"/>
      <c r="J47" s="132"/>
      <c r="K47" s="132"/>
    </row>
    <row r="48" spans="1:11" ht="15.75" thickBot="1" x14ac:dyDescent="0.3">
      <c r="A48" s="14" t="s">
        <v>44</v>
      </c>
      <c r="B48" s="105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 ht="26.25" thickBot="1" x14ac:dyDescent="0.3">
      <c r="A49" s="14" t="s">
        <v>151</v>
      </c>
      <c r="B49" s="9">
        <v>313</v>
      </c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6.25" thickBot="1" x14ac:dyDescent="0.3">
      <c r="A50" s="14" t="s">
        <v>152</v>
      </c>
      <c r="B50" s="9">
        <v>314</v>
      </c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thickBot="1" x14ac:dyDescent="0.3">
      <c r="A51" s="11" t="s">
        <v>47</v>
      </c>
      <c r="B51" s="9">
        <v>315</v>
      </c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5.75" x14ac:dyDescent="0.25">
      <c r="A52" s="16"/>
    </row>
    <row r="53" spans="1:11" ht="16.5" customHeight="1" x14ac:dyDescent="0.25">
      <c r="A53" s="90" t="s">
        <v>99</v>
      </c>
      <c r="B53" s="134" t="s">
        <v>278</v>
      </c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ht="16.5" thickBot="1" x14ac:dyDescent="0.3">
      <c r="A54" s="90"/>
      <c r="B54" s="31"/>
      <c r="C54" s="53"/>
      <c r="D54" s="31"/>
      <c r="E54" s="53"/>
      <c r="F54" s="29"/>
      <c r="G54" s="29"/>
      <c r="H54" s="29"/>
      <c r="I54" s="29"/>
      <c r="J54" s="29"/>
      <c r="K54" s="29"/>
    </row>
    <row r="55" spans="1:11" ht="25.5" x14ac:dyDescent="0.25">
      <c r="A55" s="31"/>
      <c r="B55" s="54"/>
      <c r="C55" s="54" t="s">
        <v>100</v>
      </c>
      <c r="D55" s="54"/>
      <c r="E55" s="54" t="s">
        <v>101</v>
      </c>
      <c r="F55" s="29"/>
      <c r="G55" s="29"/>
      <c r="H55" s="29"/>
      <c r="I55" s="29"/>
      <c r="J55" s="29"/>
      <c r="K55" s="29"/>
    </row>
    <row r="56" spans="1:11" ht="15.75" x14ac:dyDescent="0.25">
      <c r="A56" s="31"/>
      <c r="B56" s="54"/>
      <c r="C56" s="54"/>
      <c r="D56" s="54"/>
      <c r="E56" s="54"/>
      <c r="F56" s="29"/>
      <c r="G56" s="29"/>
      <c r="H56" s="29"/>
      <c r="I56" s="29"/>
      <c r="J56" s="29"/>
      <c r="K56" s="29"/>
    </row>
    <row r="57" spans="1:11" ht="16.5" thickBot="1" x14ac:dyDescent="0.3">
      <c r="A57" s="31"/>
      <c r="B57" s="54"/>
      <c r="C57" s="54"/>
      <c r="D57" s="54"/>
      <c r="E57" s="55"/>
      <c r="F57" s="29"/>
      <c r="G57" s="29"/>
      <c r="H57" s="29"/>
      <c r="I57" s="29"/>
      <c r="J57" s="29"/>
      <c r="K57" s="29"/>
    </row>
    <row r="58" spans="1:11" ht="15.75" x14ac:dyDescent="0.25">
      <c r="A58" s="31"/>
      <c r="B58" s="54"/>
      <c r="C58" s="54"/>
      <c r="D58" s="54"/>
      <c r="E58" s="54" t="s">
        <v>102</v>
      </c>
      <c r="F58" s="29"/>
      <c r="G58" s="29"/>
      <c r="H58" s="29"/>
      <c r="I58" s="29"/>
      <c r="J58" s="29"/>
      <c r="K58" s="29"/>
    </row>
    <row r="59" spans="1:11" ht="15.75" x14ac:dyDescent="0.25">
      <c r="A59" s="52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 ht="15.75" x14ac:dyDescent="0.25">
      <c r="A60" s="28" t="s">
        <v>229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 ht="15.75" x14ac:dyDescent="0.25">
      <c r="A61" s="28" t="s">
        <v>230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 ht="15.75" x14ac:dyDescent="0.25">
      <c r="A62" s="88" t="s">
        <v>276</v>
      </c>
      <c r="B62" s="88"/>
      <c r="C62" s="88"/>
      <c r="D62" s="29"/>
      <c r="E62" s="29"/>
      <c r="F62" s="29"/>
      <c r="G62" s="29"/>
      <c r="H62" s="29"/>
      <c r="I62" s="29"/>
      <c r="J62" s="29"/>
      <c r="K62" s="29"/>
    </row>
  </sheetData>
  <mergeCells count="40">
    <mergeCell ref="G29:G30"/>
    <mergeCell ref="H29:H30"/>
    <mergeCell ref="I29:I30"/>
    <mergeCell ref="A15:K15"/>
    <mergeCell ref="A16:A18"/>
    <mergeCell ref="F17:G17"/>
    <mergeCell ref="H17:H18"/>
    <mergeCell ref="I17:I18"/>
    <mergeCell ref="B53:K53"/>
    <mergeCell ref="J47:J48"/>
    <mergeCell ref="K47:K48"/>
    <mergeCell ref="A2:K2"/>
    <mergeCell ref="A3:K3"/>
    <mergeCell ref="A4:K4"/>
    <mergeCell ref="B6:B7"/>
    <mergeCell ref="J17:K17"/>
    <mergeCell ref="B16:B18"/>
    <mergeCell ref="D16:K16"/>
    <mergeCell ref="D17:E17"/>
    <mergeCell ref="A34:K34"/>
    <mergeCell ref="D29:D30"/>
    <mergeCell ref="C29:C30"/>
    <mergeCell ref="K29:K30"/>
    <mergeCell ref="J29:J30"/>
    <mergeCell ref="A62:C62"/>
    <mergeCell ref="E29:E30"/>
    <mergeCell ref="F29:F30"/>
    <mergeCell ref="B9:J9"/>
    <mergeCell ref="H47:H48"/>
    <mergeCell ref="A20:K20"/>
    <mergeCell ref="E47:E48"/>
    <mergeCell ref="F47:F48"/>
    <mergeCell ref="G47:G48"/>
    <mergeCell ref="B29:B30"/>
    <mergeCell ref="A53:A54"/>
    <mergeCell ref="A38:K38"/>
    <mergeCell ref="B47:B48"/>
    <mergeCell ref="C47:C48"/>
    <mergeCell ref="D47:D48"/>
    <mergeCell ref="I47:I48"/>
  </mergeCells>
  <phoneticPr fontId="0" type="noConversion"/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 1-закупки</vt:lpstr>
      <vt:lpstr>№ 2-закупки</vt:lpstr>
      <vt:lpstr>№ 1а-закупки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2018-07-13T13:42:23Z</cp:lastPrinted>
  <dcterms:created xsi:type="dcterms:W3CDTF">2006-09-16T00:00:00Z</dcterms:created>
  <dcterms:modified xsi:type="dcterms:W3CDTF">2019-01-17T13:10:04Z</dcterms:modified>
</cp:coreProperties>
</file>