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<sst xmlns="http://schemas.openxmlformats.org/spreadsheetml/2006/main" count="20" uniqueCount="20">
  <si>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сельских поселений</t>
  </si>
  <si>
    <t>Налоговые и неналоговые доходы</t>
  </si>
  <si>
    <t>Дотации</t>
  </si>
  <si>
    <t>Доходы для выравнивания</t>
  </si>
  <si>
    <t>Доходы на 1 жителя</t>
  </si>
  <si>
    <t>Доходы всего (гр.7*гр.3)</t>
  </si>
  <si>
    <t>№ п\п</t>
  </si>
  <si>
    <t>Большетаябинское</t>
  </si>
  <si>
    <t>Большеяльчикское</t>
  </si>
  <si>
    <t>Кильдюшевское</t>
  </si>
  <si>
    <t>Лащ-Таябинское</t>
  </si>
  <si>
    <t>Малотаябинское</t>
  </si>
  <si>
    <t>Новошимкусское</t>
  </si>
  <si>
    <t>Сабанчинское</t>
  </si>
  <si>
    <t>Яльчикское</t>
  </si>
  <si>
    <t>Янтиковское</t>
  </si>
  <si>
    <t>Итого</t>
  </si>
  <si>
    <t>Трансферт после выравнивания (гр.8-гр.4)</t>
  </si>
  <si>
    <t>Расчеты дотаций на выравнивание бюджетной обеспеченности бюджетов сельских поселений Яльчикского района на 2009 год</t>
  </si>
  <si>
    <t>Численность населения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</si>
</sst>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</numFmts>
  <fonts count="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6.875" style="0" customWidth="1"/>
    <col min="2" max="2" width="24.375" style="0" customWidth="1"/>
    <col min="3" max="3" width="13.75390625" style="0" customWidth="1"/>
    <col min="4" max="4" width="14.375" style="0" customWidth="1"/>
    <col min="5" max="5" width="11.625" style="0" customWidth="1"/>
    <col min="6" max="6" width="12.125" style="0" customWidth="1"/>
    <col min="7" max="7" width="12.375" style="0" customWidth="1"/>
    <col min="8" max="8" width="13.75390625" style="0" customWidth="1"/>
    <col min="9" max="9" width="22.375" style="0" customWidth="1"/>
  </cols>
  <sheetData>
    <row r="2" spans="1:9" ht="15.75">
      <c r="A2" s="14" t="s">
        <v>18</v>
      </c>
      <c r="B2" s="14"/>
      <c r="C2" s="14"/>
      <c r="D2" s="14"/>
      <c r="E2" s="14"/>
      <c r="F2" s="14"/>
      <c r="G2" s="14"/>
      <c r="H2" s="14"/>
      <c r="I2" s="14"/>
    </row>
    <row r="5" spans="1:9" ht="38.25">
      <c r="A5" s="1" t="s">
        <v>6</v>
      </c>
      <c r="B5" s="2" t="s">
        <v>0</v>
      </c>
      <c r="C5" s="3" t="s">
        <v>19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17</v>
      </c>
    </row>
    <row r="6" spans="1:9" s="9" customFormat="1" ht="11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10</v>
      </c>
    </row>
    <row r="7" spans="1:9" ht="12.75">
      <c r="A7" s="1">
        <v>1</v>
      </c>
      <c r="B7" s="1" t="s">
        <v>7</v>
      </c>
      <c r="C7" s="1">
        <v>1416</v>
      </c>
      <c r="D7" s="12">
        <v>640.9</v>
      </c>
      <c r="E7" s="1"/>
      <c r="F7" s="1"/>
      <c r="G7" s="1"/>
      <c r="H7" s="12">
        <f>C7*G16/1000</f>
        <v>2049.5466247214576</v>
      </c>
      <c r="I7" s="13">
        <v>1408.7</v>
      </c>
    </row>
    <row r="8" spans="1:9" ht="12.75">
      <c r="A8" s="1">
        <v>2</v>
      </c>
      <c r="B8" s="1" t="s">
        <v>8</v>
      </c>
      <c r="C8" s="1">
        <v>1975</v>
      </c>
      <c r="D8" s="12">
        <v>565.3</v>
      </c>
      <c r="E8" s="1"/>
      <c r="F8" s="1"/>
      <c r="G8" s="1"/>
      <c r="H8" s="12">
        <f>C8*G16/1000</f>
        <v>2858.654367107965</v>
      </c>
      <c r="I8" s="13">
        <f aca="true" t="shared" si="0" ref="I8:I16">SUM((H8-D8))</f>
        <v>2293.354367107965</v>
      </c>
    </row>
    <row r="9" spans="1:9" ht="12.75">
      <c r="A9" s="1">
        <v>3</v>
      </c>
      <c r="B9" s="1" t="s">
        <v>9</v>
      </c>
      <c r="C9" s="1">
        <v>2536</v>
      </c>
      <c r="D9" s="12">
        <v>1042.4</v>
      </c>
      <c r="E9" s="1"/>
      <c r="F9" s="1"/>
      <c r="G9" s="1"/>
      <c r="H9" s="12">
        <f>C9*G16/1000</f>
        <v>3670.6569493598986</v>
      </c>
      <c r="I9" s="13">
        <f t="shared" si="0"/>
        <v>2628.2569493598985</v>
      </c>
    </row>
    <row r="10" spans="1:9" ht="12.75">
      <c r="A10" s="1">
        <v>4</v>
      </c>
      <c r="B10" s="1" t="s">
        <v>10</v>
      </c>
      <c r="C10" s="1">
        <v>2869</v>
      </c>
      <c r="D10" s="12">
        <v>1069.8</v>
      </c>
      <c r="E10" s="1"/>
      <c r="F10" s="1"/>
      <c r="G10" s="1"/>
      <c r="H10" s="12">
        <f>C10*G16/1000</f>
        <v>4152.647786953292</v>
      </c>
      <c r="I10" s="13">
        <f t="shared" si="0"/>
        <v>3082.8477869532917</v>
      </c>
    </row>
    <row r="11" spans="1:9" ht="12.75">
      <c r="A11" s="1">
        <v>5</v>
      </c>
      <c r="B11" s="1" t="s">
        <v>11</v>
      </c>
      <c r="C11" s="1">
        <v>1722</v>
      </c>
      <c r="D11" s="12">
        <v>436.7</v>
      </c>
      <c r="E11" s="1"/>
      <c r="F11" s="1"/>
      <c r="G11" s="1"/>
      <c r="H11" s="12">
        <f>C11*G16/1000</f>
        <v>2492.457124131603</v>
      </c>
      <c r="I11" s="13">
        <f t="shared" si="0"/>
        <v>2055.757124131603</v>
      </c>
    </row>
    <row r="12" spans="1:9" ht="12.75">
      <c r="A12" s="1">
        <v>6</v>
      </c>
      <c r="B12" s="1" t="s">
        <v>12</v>
      </c>
      <c r="C12" s="1">
        <v>2343</v>
      </c>
      <c r="D12" s="12">
        <v>1060.9</v>
      </c>
      <c r="E12" s="1"/>
      <c r="F12" s="1"/>
      <c r="G12" s="1"/>
      <c r="H12" s="12">
        <f>C12*G16/1000</f>
        <v>3391.3049023463104</v>
      </c>
      <c r="I12" s="13">
        <f t="shared" si="0"/>
        <v>2330.4049023463103</v>
      </c>
    </row>
    <row r="13" spans="1:9" ht="12.75">
      <c r="A13" s="1">
        <v>7</v>
      </c>
      <c r="B13" s="1" t="s">
        <v>13</v>
      </c>
      <c r="C13" s="1">
        <v>1378</v>
      </c>
      <c r="D13" s="12">
        <v>535.4</v>
      </c>
      <c r="E13" s="1"/>
      <c r="F13" s="1"/>
      <c r="G13" s="1"/>
      <c r="H13" s="12">
        <f>C13*G16/1000</f>
        <v>1994.5446672783676</v>
      </c>
      <c r="I13" s="13">
        <f t="shared" si="0"/>
        <v>1459.1446672783677</v>
      </c>
    </row>
    <row r="14" spans="1:9" ht="12.75">
      <c r="A14" s="1">
        <v>8</v>
      </c>
      <c r="B14" s="1" t="s">
        <v>14</v>
      </c>
      <c r="C14" s="1">
        <v>4906</v>
      </c>
      <c r="D14" s="12">
        <v>3919.2</v>
      </c>
      <c r="E14" s="1"/>
      <c r="F14" s="1"/>
      <c r="G14" s="1"/>
      <c r="H14" s="12">
        <f>C14*G16/1000</f>
        <v>7101.042189889457</v>
      </c>
      <c r="I14" s="13">
        <f t="shared" si="0"/>
        <v>3181.8421898894576</v>
      </c>
    </row>
    <row r="15" spans="1:9" ht="12.75">
      <c r="A15" s="1">
        <v>9</v>
      </c>
      <c r="B15" s="1" t="s">
        <v>15</v>
      </c>
      <c r="C15" s="1">
        <v>3742</v>
      </c>
      <c r="D15" s="12">
        <v>1430.8</v>
      </c>
      <c r="E15" s="1"/>
      <c r="F15" s="1"/>
      <c r="G15" s="1"/>
      <c r="H15" s="12">
        <f>C15*G16/1000</f>
        <v>5416.245388211649</v>
      </c>
      <c r="I15" s="13">
        <f t="shared" si="0"/>
        <v>3985.4453882116486</v>
      </c>
    </row>
    <row r="16" spans="1:9" ht="12.75">
      <c r="A16" s="1"/>
      <c r="B16" s="4" t="s">
        <v>16</v>
      </c>
      <c r="C16" s="1">
        <f>SUM(C7:C15)</f>
        <v>22887</v>
      </c>
      <c r="D16" s="12">
        <f>SUM(D7:D15)</f>
        <v>10701.399999999998</v>
      </c>
      <c r="E16" s="1">
        <v>22425.7</v>
      </c>
      <c r="F16" s="12">
        <f>E16+D16</f>
        <v>33127.1</v>
      </c>
      <c r="G16" s="1">
        <f>F16/C16*1000</f>
        <v>1447.4199327128938</v>
      </c>
      <c r="H16" s="12">
        <f>C16*G16/1000</f>
        <v>33127.1</v>
      </c>
      <c r="I16" s="13">
        <f t="shared" si="0"/>
        <v>22425.7</v>
      </c>
    </row>
    <row r="17" spans="1:2" ht="12.75">
      <c r="A17" s="5"/>
      <c r="B17" s="6"/>
    </row>
    <row r="18" s="10" customFormat="1" ht="15">
      <c r="B18" s="11"/>
    </row>
    <row r="19" s="10" customFormat="1" ht="15">
      <c r="B19" s="11"/>
    </row>
  </sheetData>
  <mergeCells count="1"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Bud</cp:lastModifiedBy>
  <cp:lastPrinted>2008-11-13T07:17:53Z</cp:lastPrinted>
  <dcterms:created xsi:type="dcterms:W3CDTF">2006-09-13T05:46:35Z</dcterms:created>
  <dcterms:modified xsi:type="dcterms:W3CDTF">2008-11-13T07:18:58Z</dcterms:modified>
  <cp:category/>
  <cp:version/>
  <cp:contentType/>
  <cp:contentStatus/>
</cp:coreProperties>
</file>