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<sst xmlns="http://schemas.openxmlformats.org/spreadsheetml/2006/main" count="975" uniqueCount="233">
  <si>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</si>
  <si>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</si>
  <si>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</si>
  <si>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</si>
  <si>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</si>
  <si>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    Резервные фонды местных администраций</t>
  </si>
  <si>
    <t>Другие общегосударственные вопросы</t>
  </si>
  <si>
    <t>0020000</t>
  </si>
  <si>
    <t>0020400</t>
  </si>
  <si>
    <t>0700500</t>
  </si>
  <si>
    <t>14</t>
  </si>
  <si>
    <t>0013800</t>
  </si>
  <si>
    <t>0029900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</si>
  <si>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</si>
  <si>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</si>
  <si>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</si>
  <si>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</si>
  <si>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</si>
  <si>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</si>
  <si>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</si>
  <si>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</si>
  <si>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4219901</t>
  </si>
  <si>
    <t>4239900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</si>
  <si>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</si>
  <si>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</si>
  <si>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</si>
  <si>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</si>
  <si>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</si>
  <si>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</si>
  <si>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</si>
  <si>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</si>
  <si>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</si>
  <si>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</si>
  <si>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</si>
  <si>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</si>
  <si>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</si>
  <si>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0013600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</si>
  <si>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</si>
  <si>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</si>
  <si>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</si>
  <si>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</si>
  <si>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</si>
  <si>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</si>
  <si>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</si>
  <si>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</si>
  <si>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</si>
  <si>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</si>
  <si>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</si>
  <si>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</si>
  <si>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</si>
  <si>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</si>
  <si>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</si>
  <si>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</si>
  <si>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</si>
  <si>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</si>
  <si>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</si>
  <si>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</si>
  <si>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</si>
  <si>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</si>
  <si>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</si>
  <si>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</si>
  <si>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</si>
  <si>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</si>
  <si>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</si>
  <si>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>09</t>
  </si>
  <si>
    <t>ОБЩЕГОСУДАРСТВЕННЫЕ ВОПРОСЫ</t>
  </si>
  <si>
    <t>4200000</t>
  </si>
  <si>
    <t>4210000</t>
  </si>
  <si>
    <t>4230000</t>
  </si>
  <si>
    <t>Всего расходов:</t>
  </si>
  <si>
    <t xml:space="preserve">    Центральный аппарат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</si>
  <si>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</si>
  <si>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</si>
  <si>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</si>
  <si>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</si>
  <si>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>Культура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</si>
  <si>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</si>
  <si>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</si>
  <si>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</si>
  <si>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</si>
  <si>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</si>
  <si>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</si>
  <si>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</si>
  <si>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</si>
  <si>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Доплаты к пенсиям, дополнительное пенсионное обеспечение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</si>
  <si>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</si>
  <si>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</si>
  <si>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</si>
  <si>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</si>
  <si>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</si>
  <si>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</si>
  <si>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>5221100</t>
  </si>
  <si>
    <t>5221103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</si>
  <si>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</si>
  <si>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Р А С П Р Е Д Е Л Е Н И Е </t>
  </si>
  <si>
    <t>Рз</t>
  </si>
  <si>
    <t>Сумма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</si>
  <si>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</si>
  <si>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</si>
  <si>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</si>
  <si>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</si>
  <si>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</si>
  <si>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13</t>
  </si>
  <si>
    <t>Дорожное хозяйство (дорожные фонды)</t>
  </si>
  <si>
    <t>Социальное обеспечение населения</t>
  </si>
  <si>
    <t>ФИЗИЧЕСКАЯ КУЛЬТУРА И СПОРТ</t>
  </si>
  <si>
    <t>Физическая культура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</si>
  <si>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</si>
  <si>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</si>
  <si>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</si>
  <si>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>Дотации на выравнивание бюджетной обеспеченности субъектов Российской Федерации и муниципальных образований</t>
  </si>
  <si>
    <t>Жилищное хозяйство</t>
  </si>
  <si>
    <t>5210204</t>
  </si>
  <si>
    <t>Другие вопросы в области культуры, кинематографии</t>
  </si>
  <si>
    <t xml:space="preserve">    Субсидии бюджетным учреждениям на иные цели</t>
  </si>
  <si>
    <t>612</t>
  </si>
  <si>
    <t>611</t>
  </si>
  <si>
    <t xml:space="preserve">    Мероприятия в области образования</t>
  </si>
  <si>
    <t xml:space="preserve">    Модернизация региональных систем общего образования</t>
  </si>
  <si>
    <t>5220623</t>
  </si>
  <si>
    <t>5220626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</si>
  <si>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</si>
  <si>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121</t>
  </si>
  <si>
    <t>242</t>
  </si>
  <si>
    <t>244</t>
  </si>
  <si>
    <t>530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</si>
  <si>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</si>
  <si>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    Субвенции</t>
  </si>
  <si>
    <t>122</t>
  </si>
  <si>
    <t>851</t>
  </si>
  <si>
    <t>5210203</t>
  </si>
  <si>
    <t xml:space="preserve">   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</si>
  <si>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   Фонд оплаты труда и страховые взносы</t>
  </si>
  <si>
    <t xml:space="preserve">    Закупка товаров, работ, услуг в сфере информационно-коммуникационных технологий</t>
  </si>
  <si>
    <t xml:space="preserve">    Прочие закупки товаров, работ и услуг для государственных (муниципальных) нужд</t>
  </si>
  <si>
    <t xml:space="preserve">    Уплата налога на имущество организаций и земельного налога</t>
  </si>
  <si>
    <t xml:space="preserve">    Иные выплаты персоналу, за исключением фонда оплаты труда</t>
  </si>
  <si>
    <t>521</t>
  </si>
  <si>
    <t>5220630</t>
  </si>
  <si>
    <t>Мобилизационная и вневойсковая подготовка</t>
  </si>
  <si>
    <t xml:space="preserve">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</si>
  <si>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Содержание автомобильных дорог общего пользования местного значения в границах населенных пунктов поселений</t>
  </si>
  <si>
    <t xml:space="preserve">   Капитальный ремонт и ремонт автомобильных дорог общего пользования местного значения в границах населенных пунктов поселений</t>
  </si>
  <si>
    <t xml:space="preserve">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</si>
  <si>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Субсидии местным бюджетам на обеспечение жильем молодых семей в рамках федеральной целевой программы "Жилище" на 2011-2015 годы"</t>
  </si>
  <si>
    <t>5052100</t>
  </si>
  <si>
    <t xml:space="preserve">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</si>
  <si>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</si>
  <si>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</si>
  <si>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 ОБЩЕГО ХАРАКТЕРА БЮДЖЕТАМ СУБЪЕКТОВ РОССИЙСКОЙ ФЕДЕРАЦИИ И МУНИЦИПАЛЬНЫХ ОБРАЗОВАНИЙ</t>
  </si>
  <si>
    <t>5160100</t>
  </si>
  <si>
    <t>511</t>
  </si>
  <si>
    <t xml:space="preserve">    Дотации на выравнивание бюджетной обеспеченности субъектов Российской Федерации</t>
  </si>
  <si>
    <t>852</t>
  </si>
  <si>
    <t xml:space="preserve">    Уплата прочих налогов, сборов и иных обязательных платежей</t>
  </si>
  <si>
    <t>5210201</t>
  </si>
  <si>
    <t xml:space="preserve">    Обеспечение деятельности административных комиссий для расмотрения дел об административных правонарушениях</t>
  </si>
  <si>
    <t>5210202</t>
  </si>
  <si>
    <t>870</t>
  </si>
  <si>
    <t xml:space="preserve">    Резервные средства</t>
  </si>
  <si>
    <t>0900000</t>
  </si>
  <si>
    <t>0900200</t>
  </si>
  <si>
    <t>5229203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</si>
  <si>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</si>
  <si>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</si>
  <si>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5229200</t>
  </si>
  <si>
    <t xml:space="preserve">    Республиканская целевая программа "Управление государственным имуществом Чувашской Республики на 2012-2020 годы"</t>
  </si>
  <si>
    <t xml:space="preserve">    Создание единой автоматизированной информационной сисемы управления и распоряжения государственным имуществом Чувашской Республики</t>
  </si>
  <si>
    <t>7200000</t>
  </si>
  <si>
    <t>7202001</t>
  </si>
  <si>
    <t xml:space="preserve">    Целевая программа "Безопасное муниципальное образование"</t>
  </si>
  <si>
    <t xml:space="preserve">    Приобретение и установка видеокамер купольного типа с поворотным устройством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</si>
  <si>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</si>
  <si>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    Целевая программа "Развитие культуры"</t>
  </si>
  <si>
    <t xml:space="preserve">    Проведение районного праздника песни, труда и спорта "Акатуй"</t>
  </si>
  <si>
    <t xml:space="preserve">    Проведение районных фестивалей, смотров, конкурсов, праздников, юбилейных мероприятий, выставок, творческих вечеров</t>
  </si>
  <si>
    <t xml:space="preserve">КУЛЬТУРА, КИНЕМАТОГРАФИЯ </t>
  </si>
  <si>
    <t xml:space="preserve">    Учреждения культуры и мероприятия в сфере культуры и кинематографии</t>
  </si>
  <si>
    <t xml:space="preserve">    Комплектование книжных фондов библиотек муниципальных образований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</si>
  <si>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</si>
  <si>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313</t>
  </si>
  <si>
    <t xml:space="preserve">    Пособия и компенсации по публичным нормативным обязательствам</t>
  </si>
  <si>
    <t>Пенсионное обеспечение</t>
  </si>
  <si>
    <t>5210207</t>
  </si>
  <si>
    <t>4209901</t>
  </si>
  <si>
    <t xml:space="preserve">    Целевая программа "Профилактика правонарушений"</t>
  </si>
  <si>
    <t xml:space="preserve">    Принятие мер по усилению антитеррористической защищенности объектов</t>
  </si>
  <si>
    <t xml:space="preserve">    Целевая программа "Пожарная безопасность"</t>
  </si>
  <si>
    <t xml:space="preserve">    Обеспечение пожарной безопасности зданий учреждений</t>
  </si>
  <si>
    <t>5210111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</si>
  <si>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</si>
  <si>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</si>
  <si>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</si>
  <si>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</si>
  <si>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4239901</t>
  </si>
  <si>
    <t>621</t>
  </si>
  <si>
    <t xml:space="preserve">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</si>
  <si>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5210206</t>
  </si>
  <si>
    <t>5225200</t>
  </si>
  <si>
    <t xml:space="preserve">    Республиканская целевая программа развития образования в Чувашской Рсепублике на 2011-2020 годы</t>
  </si>
  <si>
    <t>5225244</t>
  </si>
  <si>
    <t xml:space="preserve">    Обеспечение доступной среды жизнедеятельности инвалидов</t>
  </si>
  <si>
    <t>622</t>
  </si>
  <si>
    <t xml:space="preserve">    Субсидии автономным учреждениям на иные цели</t>
  </si>
  <si>
    <t>323</t>
  </si>
  <si>
    <t xml:space="preserve">    Приобретение товаров, работ, услуг в пользу граждан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</si>
  <si>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</si>
  <si>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Возмещение части затрат в связи с предоставлением учителям общеобразовательных учреждений ипотечного кредита</t>
  </si>
  <si>
    <t>314</t>
  </si>
  <si>
    <t xml:space="preserve">    Меры социальной поддержки населения по публичным нормативным обязательствам</t>
  </si>
  <si>
    <t xml:space="preserve">    Целевая программа "Развитие образования"</t>
  </si>
  <si>
    <t xml:space="preserve">    Организация и проведение районных конкурсов, спартакиад, фестивалей, предметных олимпиад школьников, научно-практических конференций, семинаров, стажировок, творческих командировок</t>
  </si>
  <si>
    <t xml:space="preserve">    Целевая программа "Молодежь"</t>
  </si>
  <si>
    <t xml:space="preserve">    Организация и проведение районных семинаров, совещаний, конференций, круглых столов, тренингов и мастер классов и другие по вопросам реализации молодежной политики</t>
  </si>
  <si>
    <t xml:space="preserve">    Развитие юнармейского движения, подростковых и спортивных клубов, районного движения КВН</t>
  </si>
  <si>
    <t>5050500</t>
  </si>
  <si>
    <t xml:space="preserve">    Федеральный закон от 19 мая 1995 года № 81-ФЗ "О государственных пособиях гражданам, имеющим детей"</t>
  </si>
  <si>
    <t>5210208</t>
  </si>
  <si>
    <t xml:space="preserve">    Осуществление государственных полномочий Чувашской Республики по выплате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</si>
  <si>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</si>
  <si>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           Приложение 4</t>
  </si>
  <si>
    <t>бюджетных ассигнований по разделам, подразделам, целевым статьям и видам расходов классификации расходов бюджета Яльчикского района 
на 2013 год</t>
  </si>
  <si>
    <t>7202000</t>
  </si>
  <si>
    <t xml:space="preserve">    Муниципальная целевая программа "Безопасное муниципальное образование" на 2012-2014 годы"</t>
  </si>
  <si>
    <t xml:space="preserve">    Районна целевая программа "Пожарная безопасность в Яльчикском районе на 2011-2013 годы"</t>
  </si>
  <si>
    <t xml:space="preserve">    Районна целевая программа "Развитие образования в Яльчикском районе на 2011-2020 годы"</t>
  </si>
  <si>
    <t xml:space="preserve">    Районна целевая программа "Молодежь Яльчикского района: 2011-2020 годы"</t>
  </si>
  <si>
    <t xml:space="preserve">    Районная целевая программа "Культура Яльчикского района на 2011-2020 годы"</t>
  </si>
  <si>
    <t xml:space="preserve">    Яльчикская районная целевая программа профилактики правонарушений на 2009-2013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</si>
  <si>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</si>
  <si>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</si>
  <si>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</si>
  <si>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111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</si>
</sst>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4" fontId="3" fillId="14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vertical="top" wrapText="1"/>
    </xf>
    <xf numFmtId="4" fontId="0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18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3" fillId="14" borderId="10" xfId="0" applyNumberFormat="1" applyFont="1" applyFill="1" applyBorder="1" applyAlignment="1">
      <alignment/>
    </xf>
    <xf numFmtId="49" fontId="3" fillId="14" borderId="10" xfId="0" applyNumberFormat="1" applyFont="1" applyFill="1" applyBorder="1" applyAlignment="1">
      <alignment horizontal="left"/>
    </xf>
    <xf numFmtId="49" fontId="0" fillId="1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0" fillId="1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1">
      <selection activeCell="F87" sqref="F87"/>
    </sheetView>
  </sheetViews>
  <sheetFormatPr defaultColWidth="9.00390625" defaultRowHeight="12.75"/>
  <cols>
    <col min="1" max="1" width="74.75390625" style="0" customWidth="1"/>
    <col min="2" max="2" width="6.75390625" style="0" customWidth="1"/>
    <col min="3" max="3" width="6.00390625" style="0" customWidth="1"/>
    <col min="5" max="5" width="5.875" style="0" customWidth="1"/>
    <col min="6" max="6" width="16.375" style="39" customWidth="1"/>
  </cols>
  <sheetData>
    <row r="1" spans="1:6" ht="15" customHeight="1">
      <c r="A1" s="1"/>
      <c r="B1" s="87" t="s">
        <v>220</v>
      </c>
      <c r="C1" s="88"/>
      <c r="D1" s="88"/>
      <c r="E1" s="89"/>
      <c r="F1" s="89"/>
    </row>
    <row r="2" spans="1:6" ht="39" customHeight="1">
      <c r="A2" s="1"/>
      <c r="B2" s="87" t="s">
        <v>121</v>
      </c>
      <c r="C2" s="87"/>
      <c r="D2" s="87"/>
      <c r="E2" s="87"/>
      <c r="F2" s="87"/>
    </row>
    <row r="3" spans="1:6" ht="13.5" customHeight="1">
      <c r="A3" s="1"/>
      <c r="B3" s="2"/>
      <c r="C3" s="2"/>
      <c r="D3" s="2"/>
      <c r="E3" s="3"/>
      <c r="F3" s="33"/>
    </row>
    <row r="4" spans="1:6" ht="15" customHeight="1">
      <c r="A4" s="92" t="s">
        <v>94</v>
      </c>
      <c r="B4" s="92"/>
      <c r="C4" s="92"/>
      <c r="D4" s="92"/>
      <c r="E4" s="92"/>
      <c r="F4" s="92"/>
    </row>
    <row r="5" spans="1:6" ht="49.5" customHeight="1">
      <c r="A5" s="90" t="s">
        <v>221</v>
      </c>
      <c r="B5" s="91"/>
      <c r="C5" s="91"/>
      <c r="D5" s="91"/>
      <c r="E5" s="91"/>
      <c r="F5" s="91"/>
    </row>
    <row r="6" spans="1:5" ht="12.75" customHeight="1">
      <c r="A6" s="1"/>
      <c r="B6" s="1"/>
      <c r="C6" s="2"/>
      <c r="D6" s="2"/>
      <c r="E6" s="2"/>
    </row>
    <row r="7" spans="1:6" ht="12.75" customHeight="1">
      <c r="A7" s="81" t="s">
        <v>97</v>
      </c>
      <c r="B7" s="81" t="s">
        <v>95</v>
      </c>
      <c r="C7" s="83" t="s">
        <v>50</v>
      </c>
      <c r="D7" s="83" t="s">
        <v>51</v>
      </c>
      <c r="E7" s="83" t="s">
        <v>52</v>
      </c>
      <c r="F7" s="85" t="s">
        <v>96</v>
      </c>
    </row>
    <row r="8" spans="1:6" ht="17.25" customHeight="1">
      <c r="A8" s="82"/>
      <c r="B8" s="82"/>
      <c r="C8" s="84"/>
      <c r="D8" s="84"/>
      <c r="E8" s="84"/>
      <c r="F8" s="86"/>
    </row>
    <row r="9" spans="1:6" ht="14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41">
        <v>6</v>
      </c>
    </row>
    <row r="10" spans="1:6" s="9" customFormat="1" ht="15.75" customHeight="1">
      <c r="A10" s="14" t="s">
        <v>65</v>
      </c>
      <c r="B10" s="15" t="s">
        <v>45</v>
      </c>
      <c r="C10" s="15"/>
      <c r="D10" s="15"/>
      <c r="E10" s="11"/>
      <c r="F10" s="34">
        <f>F11+F51+F55+F39</f>
        <v>16122890</v>
      </c>
    </row>
    <row r="11" spans="1:6" s="9" customFormat="1" ht="38.25">
      <c r="A11" s="16" t="s">
        <v>229</v>
      </c>
      <c r="B11" s="15" t="s">
        <v>45</v>
      </c>
      <c r="C11" s="15" t="s">
        <v>57</v>
      </c>
      <c r="D11" s="15"/>
      <c r="E11" s="11"/>
      <c r="F11" s="34">
        <f>F12+F19+F23</f>
        <v>9990100</v>
      </c>
    </row>
    <row r="12" spans="1:6" ht="38.25">
      <c r="A12" s="28" t="s">
        <v>1</v>
      </c>
      <c r="B12" s="27" t="s">
        <v>45</v>
      </c>
      <c r="C12" s="27" t="s">
        <v>57</v>
      </c>
      <c r="D12" s="27" t="s">
        <v>7</v>
      </c>
      <c r="E12" s="24"/>
      <c r="F12" s="52">
        <f>F13</f>
        <v>9258000</v>
      </c>
    </row>
    <row r="13" spans="1:6" ht="12.75">
      <c r="A13" s="22" t="s">
        <v>70</v>
      </c>
      <c r="B13" s="27" t="s">
        <v>45</v>
      </c>
      <c r="C13" s="27" t="s">
        <v>57</v>
      </c>
      <c r="D13" s="27" t="s">
        <v>8</v>
      </c>
      <c r="E13" s="24"/>
      <c r="F13" s="52">
        <f>SUM(F14:F18)</f>
        <v>9258000</v>
      </c>
    </row>
    <row r="14" spans="1:6" ht="12.75">
      <c r="A14" s="73" t="s">
        <v>132</v>
      </c>
      <c r="B14" s="27" t="s">
        <v>45</v>
      </c>
      <c r="C14" s="27" t="s">
        <v>57</v>
      </c>
      <c r="D14" s="27" t="s">
        <v>8</v>
      </c>
      <c r="E14" s="24" t="s">
        <v>122</v>
      </c>
      <c r="F14" s="52">
        <v>7708000</v>
      </c>
    </row>
    <row r="15" spans="1:6" ht="25.5">
      <c r="A15" s="73" t="s">
        <v>133</v>
      </c>
      <c r="B15" s="27" t="s">
        <v>45</v>
      </c>
      <c r="C15" s="27" t="s">
        <v>57</v>
      </c>
      <c r="D15" s="27" t="s">
        <v>8</v>
      </c>
      <c r="E15" s="24" t="s">
        <v>123</v>
      </c>
      <c r="F15" s="52">
        <v>305000</v>
      </c>
    </row>
    <row r="16" spans="1:6" ht="25.5">
      <c r="A16" s="73" t="s">
        <v>134</v>
      </c>
      <c r="B16" s="27" t="s">
        <v>45</v>
      </c>
      <c r="C16" s="27" t="s">
        <v>57</v>
      </c>
      <c r="D16" s="27" t="s">
        <v>8</v>
      </c>
      <c r="E16" s="24" t="s">
        <v>124</v>
      </c>
      <c r="F16" s="52">
        <v>1045000</v>
      </c>
    </row>
    <row r="17" spans="1:6" ht="12.75">
      <c r="A17" s="73" t="s">
        <v>135</v>
      </c>
      <c r="B17" s="27" t="s">
        <v>45</v>
      </c>
      <c r="C17" s="27" t="s">
        <v>57</v>
      </c>
      <c r="D17" s="27" t="s">
        <v>8</v>
      </c>
      <c r="E17" s="24" t="s">
        <v>129</v>
      </c>
      <c r="F17" s="52">
        <v>150000</v>
      </c>
    </row>
    <row r="18" spans="1:6" ht="12.75">
      <c r="A18" s="73" t="s">
        <v>154</v>
      </c>
      <c r="B18" s="27" t="s">
        <v>45</v>
      </c>
      <c r="C18" s="27" t="s">
        <v>57</v>
      </c>
      <c r="D18" s="27" t="s">
        <v>8</v>
      </c>
      <c r="E18" s="24" t="s">
        <v>153</v>
      </c>
      <c r="F18" s="52">
        <v>50000</v>
      </c>
    </row>
    <row r="19" spans="1:6" ht="12.75">
      <c r="A19" s="28" t="s">
        <v>24</v>
      </c>
      <c r="B19" s="27" t="s">
        <v>45</v>
      </c>
      <c r="C19" s="27" t="s">
        <v>57</v>
      </c>
      <c r="D19" s="24" t="s">
        <v>0</v>
      </c>
      <c r="E19" s="24"/>
      <c r="F19" s="52">
        <f>F20</f>
        <v>500</v>
      </c>
    </row>
    <row r="20" spans="1:6" ht="38.25">
      <c r="A20" s="73" t="s">
        <v>146</v>
      </c>
      <c r="B20" s="27" t="s">
        <v>45</v>
      </c>
      <c r="C20" s="27" t="s">
        <v>57</v>
      </c>
      <c r="D20" s="24" t="s">
        <v>145</v>
      </c>
      <c r="E20" s="24"/>
      <c r="F20" s="52">
        <f>F21</f>
        <v>500</v>
      </c>
    </row>
    <row r="21" spans="1:6" ht="38.25">
      <c r="A21" s="23" t="s">
        <v>148</v>
      </c>
      <c r="B21" s="27" t="s">
        <v>45</v>
      </c>
      <c r="C21" s="27" t="s">
        <v>57</v>
      </c>
      <c r="D21" s="24" t="s">
        <v>147</v>
      </c>
      <c r="E21" s="24"/>
      <c r="F21" s="52">
        <f>F22</f>
        <v>500</v>
      </c>
    </row>
    <row r="22" spans="1:6" ht="25.5">
      <c r="A22" s="73" t="s">
        <v>134</v>
      </c>
      <c r="B22" s="27" t="s">
        <v>45</v>
      </c>
      <c r="C22" s="27" t="s">
        <v>57</v>
      </c>
      <c r="D22" s="24" t="s">
        <v>147</v>
      </c>
      <c r="E22" s="24" t="s">
        <v>124</v>
      </c>
      <c r="F22" s="52">
        <v>500</v>
      </c>
    </row>
    <row r="23" spans="1:6" ht="13.5" customHeight="1">
      <c r="A23" s="28" t="s">
        <v>33</v>
      </c>
      <c r="B23" s="57" t="s">
        <v>45</v>
      </c>
      <c r="C23" s="57" t="s">
        <v>57</v>
      </c>
      <c r="D23" s="55" t="s">
        <v>37</v>
      </c>
      <c r="E23" s="55"/>
      <c r="F23" s="65">
        <f>F24</f>
        <v>731600</v>
      </c>
    </row>
    <row r="24" spans="1:6" ht="25.5">
      <c r="A24" s="71" t="s">
        <v>126</v>
      </c>
      <c r="B24" s="72" t="s">
        <v>45</v>
      </c>
      <c r="C24" s="72" t="s">
        <v>57</v>
      </c>
      <c r="D24" s="55" t="s">
        <v>81</v>
      </c>
      <c r="E24" s="55"/>
      <c r="F24" s="65">
        <f>F25+F27+F31+F33+F35</f>
        <v>731600</v>
      </c>
    </row>
    <row r="25" spans="1:6" ht="25.5" customHeight="1">
      <c r="A25" s="78" t="s">
        <v>156</v>
      </c>
      <c r="B25" s="57" t="s">
        <v>45</v>
      </c>
      <c r="C25" s="57" t="s">
        <v>57</v>
      </c>
      <c r="D25" s="55" t="s">
        <v>155</v>
      </c>
      <c r="E25" s="55"/>
      <c r="F25" s="65">
        <f>F26</f>
        <v>800</v>
      </c>
    </row>
    <row r="26" spans="1:6" ht="25.5" customHeight="1">
      <c r="A26" s="73" t="s">
        <v>134</v>
      </c>
      <c r="B26" s="72" t="s">
        <v>45</v>
      </c>
      <c r="C26" s="72" t="s">
        <v>57</v>
      </c>
      <c r="D26" s="55" t="s">
        <v>155</v>
      </c>
      <c r="E26" s="55" t="s">
        <v>124</v>
      </c>
      <c r="F26" s="65">
        <v>800</v>
      </c>
    </row>
    <row r="27" spans="1:6" ht="38.25">
      <c r="A27" s="23" t="s">
        <v>2</v>
      </c>
      <c r="B27" s="27" t="s">
        <v>45</v>
      </c>
      <c r="C27" s="27" t="s">
        <v>57</v>
      </c>
      <c r="D27" s="27" t="s">
        <v>157</v>
      </c>
      <c r="E27" s="24"/>
      <c r="F27" s="52">
        <f>SUM(F28:F30)</f>
        <v>254800</v>
      </c>
    </row>
    <row r="28" spans="1:6" ht="12.75">
      <c r="A28" s="73" t="s">
        <v>132</v>
      </c>
      <c r="B28" s="27" t="s">
        <v>45</v>
      </c>
      <c r="C28" s="27" t="s">
        <v>57</v>
      </c>
      <c r="D28" s="27" t="s">
        <v>157</v>
      </c>
      <c r="E28" s="24" t="s">
        <v>122</v>
      </c>
      <c r="F28" s="52">
        <v>241600</v>
      </c>
    </row>
    <row r="29" spans="1:6" ht="12.75">
      <c r="A29" s="73" t="s">
        <v>136</v>
      </c>
      <c r="B29" s="27" t="s">
        <v>45</v>
      </c>
      <c r="C29" s="27" t="s">
        <v>57</v>
      </c>
      <c r="D29" s="27" t="s">
        <v>157</v>
      </c>
      <c r="E29" s="24" t="s">
        <v>128</v>
      </c>
      <c r="F29" s="52">
        <v>2000</v>
      </c>
    </row>
    <row r="30" spans="1:6" ht="25.5">
      <c r="A30" s="73" t="s">
        <v>134</v>
      </c>
      <c r="B30" s="27" t="s">
        <v>45</v>
      </c>
      <c r="C30" s="27" t="s">
        <v>57</v>
      </c>
      <c r="D30" s="27" t="s">
        <v>157</v>
      </c>
      <c r="E30" s="24" t="s">
        <v>124</v>
      </c>
      <c r="F30" s="52">
        <v>11200</v>
      </c>
    </row>
    <row r="31" spans="1:6" s="9" customFormat="1" ht="65.25" customHeight="1">
      <c r="A31" s="40" t="s">
        <v>143</v>
      </c>
      <c r="B31" s="27" t="s">
        <v>45</v>
      </c>
      <c r="C31" s="27" t="s">
        <v>57</v>
      </c>
      <c r="D31" s="24" t="s">
        <v>112</v>
      </c>
      <c r="E31" s="24"/>
      <c r="F31" s="52">
        <f>F32</f>
        <v>100</v>
      </c>
    </row>
    <row r="32" spans="1:6" s="9" customFormat="1" ht="25.5">
      <c r="A32" s="73" t="s">
        <v>134</v>
      </c>
      <c r="B32" s="27" t="s">
        <v>45</v>
      </c>
      <c r="C32" s="27" t="s">
        <v>57</v>
      </c>
      <c r="D32" s="24" t="s">
        <v>112</v>
      </c>
      <c r="E32" s="55" t="s">
        <v>124</v>
      </c>
      <c r="F32" s="52">
        <v>100</v>
      </c>
    </row>
    <row r="33" spans="1:6" ht="78" customHeight="1">
      <c r="A33" s="78" t="s">
        <v>98</v>
      </c>
      <c r="B33" s="57" t="s">
        <v>45</v>
      </c>
      <c r="C33" s="57" t="s">
        <v>57</v>
      </c>
      <c r="D33" s="55" t="s">
        <v>38</v>
      </c>
      <c r="E33" s="55"/>
      <c r="F33" s="65">
        <f>F34</f>
        <v>1500</v>
      </c>
    </row>
    <row r="34" spans="1:6" ht="13.5" customHeight="1">
      <c r="A34" s="73" t="s">
        <v>127</v>
      </c>
      <c r="B34" s="72" t="s">
        <v>45</v>
      </c>
      <c r="C34" s="72" t="s">
        <v>57</v>
      </c>
      <c r="D34" s="55" t="s">
        <v>38</v>
      </c>
      <c r="E34" s="55" t="s">
        <v>125</v>
      </c>
      <c r="F34" s="65">
        <v>1500</v>
      </c>
    </row>
    <row r="35" spans="1:6" ht="25.5" customHeight="1">
      <c r="A35" s="42" t="s">
        <v>80</v>
      </c>
      <c r="B35" s="57" t="s">
        <v>45</v>
      </c>
      <c r="C35" s="57" t="s">
        <v>57</v>
      </c>
      <c r="D35" s="55" t="s">
        <v>183</v>
      </c>
      <c r="E35" s="55"/>
      <c r="F35" s="65">
        <f>SUM(F36:F38)</f>
        <v>474400</v>
      </c>
    </row>
    <row r="36" spans="1:6" s="9" customFormat="1" ht="12.75">
      <c r="A36" s="73" t="s">
        <v>132</v>
      </c>
      <c r="B36" s="57" t="s">
        <v>45</v>
      </c>
      <c r="C36" s="57" t="s">
        <v>57</v>
      </c>
      <c r="D36" s="55" t="s">
        <v>183</v>
      </c>
      <c r="E36" s="24" t="s">
        <v>122</v>
      </c>
      <c r="F36" s="52">
        <v>448000</v>
      </c>
    </row>
    <row r="37" spans="1:6" ht="12.75">
      <c r="A37" s="73" t="s">
        <v>136</v>
      </c>
      <c r="B37" s="57" t="s">
        <v>45</v>
      </c>
      <c r="C37" s="57" t="s">
        <v>57</v>
      </c>
      <c r="D37" s="55" t="s">
        <v>183</v>
      </c>
      <c r="E37" s="18" t="s">
        <v>128</v>
      </c>
      <c r="F37" s="65">
        <v>3560</v>
      </c>
    </row>
    <row r="38" spans="1:6" ht="25.5">
      <c r="A38" s="73" t="s">
        <v>134</v>
      </c>
      <c r="B38" s="57" t="s">
        <v>45</v>
      </c>
      <c r="C38" s="57" t="s">
        <v>57</v>
      </c>
      <c r="D38" s="55" t="s">
        <v>183</v>
      </c>
      <c r="E38" s="18" t="s">
        <v>124</v>
      </c>
      <c r="F38" s="65">
        <v>22840</v>
      </c>
    </row>
    <row r="39" spans="1:6" s="9" customFormat="1" ht="25.5">
      <c r="A39" s="16" t="s">
        <v>3</v>
      </c>
      <c r="B39" s="15" t="s">
        <v>45</v>
      </c>
      <c r="C39" s="15" t="s">
        <v>46</v>
      </c>
      <c r="D39" s="15"/>
      <c r="E39" s="11"/>
      <c r="F39" s="53">
        <f>F40+F47</f>
        <v>3780800</v>
      </c>
    </row>
    <row r="40" spans="1:6" ht="38.25">
      <c r="A40" s="28" t="s">
        <v>1</v>
      </c>
      <c r="B40" s="57" t="s">
        <v>45</v>
      </c>
      <c r="C40" s="57" t="s">
        <v>46</v>
      </c>
      <c r="D40" s="57" t="s">
        <v>7</v>
      </c>
      <c r="E40" s="58"/>
      <c r="F40" s="68">
        <f>F41</f>
        <v>3660300</v>
      </c>
    </row>
    <row r="41" spans="1:6" ht="12.75">
      <c r="A41" s="74" t="s">
        <v>70</v>
      </c>
      <c r="B41" s="72" t="s">
        <v>45</v>
      </c>
      <c r="C41" s="72" t="s">
        <v>46</v>
      </c>
      <c r="D41" s="72" t="s">
        <v>8</v>
      </c>
      <c r="E41" s="18"/>
      <c r="F41" s="65">
        <f>SUM(F42:F46)</f>
        <v>3660300</v>
      </c>
    </row>
    <row r="42" spans="1:6" ht="12.75">
      <c r="A42" s="73" t="s">
        <v>132</v>
      </c>
      <c r="B42" s="72" t="s">
        <v>45</v>
      </c>
      <c r="C42" s="72" t="s">
        <v>46</v>
      </c>
      <c r="D42" s="72" t="s">
        <v>8</v>
      </c>
      <c r="E42" s="18" t="s">
        <v>122</v>
      </c>
      <c r="F42" s="65">
        <v>3260300</v>
      </c>
    </row>
    <row r="43" spans="1:6" ht="12.75">
      <c r="A43" s="73" t="s">
        <v>136</v>
      </c>
      <c r="B43" s="72" t="s">
        <v>45</v>
      </c>
      <c r="C43" s="72" t="s">
        <v>46</v>
      </c>
      <c r="D43" s="72" t="s">
        <v>8</v>
      </c>
      <c r="E43" s="18" t="s">
        <v>128</v>
      </c>
      <c r="F43" s="65">
        <v>2000</v>
      </c>
    </row>
    <row r="44" spans="1:6" ht="25.5">
      <c r="A44" s="73" t="s">
        <v>133</v>
      </c>
      <c r="B44" s="72" t="s">
        <v>45</v>
      </c>
      <c r="C44" s="72" t="s">
        <v>46</v>
      </c>
      <c r="D44" s="72" t="s">
        <v>8</v>
      </c>
      <c r="E44" s="18" t="s">
        <v>123</v>
      </c>
      <c r="F44" s="65">
        <v>262742</v>
      </c>
    </row>
    <row r="45" spans="1:6" ht="25.5">
      <c r="A45" s="73" t="s">
        <v>134</v>
      </c>
      <c r="B45" s="72" t="s">
        <v>45</v>
      </c>
      <c r="C45" s="72" t="s">
        <v>46</v>
      </c>
      <c r="D45" s="72" t="s">
        <v>8</v>
      </c>
      <c r="E45" s="18" t="s">
        <v>124</v>
      </c>
      <c r="F45" s="65">
        <v>132280</v>
      </c>
    </row>
    <row r="46" spans="1:6" ht="12.75">
      <c r="A46" s="73" t="s">
        <v>135</v>
      </c>
      <c r="B46" s="72" t="s">
        <v>45</v>
      </c>
      <c r="C46" s="72" t="s">
        <v>46</v>
      </c>
      <c r="D46" s="72" t="s">
        <v>8</v>
      </c>
      <c r="E46" s="18" t="s">
        <v>129</v>
      </c>
      <c r="F46" s="65">
        <v>2978</v>
      </c>
    </row>
    <row r="47" spans="1:6" ht="12.75">
      <c r="A47" s="28" t="s">
        <v>33</v>
      </c>
      <c r="B47" s="72" t="s">
        <v>45</v>
      </c>
      <c r="C47" s="72" t="s">
        <v>46</v>
      </c>
      <c r="D47" s="55" t="s">
        <v>37</v>
      </c>
      <c r="E47" s="55"/>
      <c r="F47" s="65">
        <f>F48</f>
        <v>120500</v>
      </c>
    </row>
    <row r="48" spans="1:6" ht="25.5">
      <c r="A48" s="71" t="s">
        <v>126</v>
      </c>
      <c r="B48" s="72" t="s">
        <v>45</v>
      </c>
      <c r="C48" s="72" t="s">
        <v>46</v>
      </c>
      <c r="D48" s="55" t="s">
        <v>81</v>
      </c>
      <c r="E48" s="55"/>
      <c r="F48" s="65">
        <f>F49</f>
        <v>120500</v>
      </c>
    </row>
    <row r="49" spans="1:6" ht="25.5" customHeight="1">
      <c r="A49" s="78" t="s">
        <v>131</v>
      </c>
      <c r="B49" s="72" t="s">
        <v>45</v>
      </c>
      <c r="C49" s="72" t="s">
        <v>46</v>
      </c>
      <c r="D49" s="55" t="s">
        <v>130</v>
      </c>
      <c r="E49" s="55"/>
      <c r="F49" s="65">
        <f>F50</f>
        <v>120500</v>
      </c>
    </row>
    <row r="50" spans="1:6" ht="13.5" customHeight="1">
      <c r="A50" s="73" t="s">
        <v>132</v>
      </c>
      <c r="B50" s="72" t="s">
        <v>45</v>
      </c>
      <c r="C50" s="72" t="s">
        <v>46</v>
      </c>
      <c r="D50" s="55" t="s">
        <v>130</v>
      </c>
      <c r="E50" s="55" t="s">
        <v>122</v>
      </c>
      <c r="F50" s="65">
        <v>120500</v>
      </c>
    </row>
    <row r="51" spans="1:6" s="9" customFormat="1" ht="12.75">
      <c r="A51" s="14" t="s">
        <v>4</v>
      </c>
      <c r="B51" s="15" t="s">
        <v>45</v>
      </c>
      <c r="C51" s="15" t="s">
        <v>71</v>
      </c>
      <c r="D51" s="15"/>
      <c r="E51" s="11"/>
      <c r="F51" s="34">
        <v>50000</v>
      </c>
    </row>
    <row r="52" spans="1:6" s="9" customFormat="1" ht="12.75">
      <c r="A52" s="29" t="s">
        <v>54</v>
      </c>
      <c r="B52" s="27" t="s">
        <v>45</v>
      </c>
      <c r="C52" s="27" t="s">
        <v>71</v>
      </c>
      <c r="D52" s="27" t="s">
        <v>59</v>
      </c>
      <c r="E52" s="24"/>
      <c r="F52" s="36">
        <v>50000</v>
      </c>
    </row>
    <row r="53" spans="1:6" s="9" customFormat="1" ht="12.75">
      <c r="A53" s="23" t="s">
        <v>5</v>
      </c>
      <c r="B53" s="27" t="s">
        <v>45</v>
      </c>
      <c r="C53" s="27" t="s">
        <v>71</v>
      </c>
      <c r="D53" s="27" t="s">
        <v>9</v>
      </c>
      <c r="E53" s="24"/>
      <c r="F53" s="36">
        <v>50000</v>
      </c>
    </row>
    <row r="54" spans="1:6" s="9" customFormat="1" ht="12.75">
      <c r="A54" s="23" t="s">
        <v>159</v>
      </c>
      <c r="B54" s="27" t="s">
        <v>45</v>
      </c>
      <c r="C54" s="27" t="s">
        <v>71</v>
      </c>
      <c r="D54" s="27" t="s">
        <v>9</v>
      </c>
      <c r="E54" s="24" t="s">
        <v>158</v>
      </c>
      <c r="F54" s="36">
        <v>50000</v>
      </c>
    </row>
    <row r="55" spans="1:6" s="9" customFormat="1" ht="12.75">
      <c r="A55" s="14" t="s">
        <v>6</v>
      </c>
      <c r="B55" s="15" t="s">
        <v>45</v>
      </c>
      <c r="C55" s="15" t="s">
        <v>102</v>
      </c>
      <c r="D55" s="15"/>
      <c r="E55" s="11"/>
      <c r="F55" s="34">
        <f>F56+F62+F65+F69</f>
        <v>2301990</v>
      </c>
    </row>
    <row r="56" spans="1:6" s="9" customFormat="1" ht="38.25">
      <c r="A56" s="28" t="s">
        <v>1</v>
      </c>
      <c r="B56" s="27" t="s">
        <v>45</v>
      </c>
      <c r="C56" s="27" t="s">
        <v>102</v>
      </c>
      <c r="D56" s="27" t="s">
        <v>7</v>
      </c>
      <c r="E56" s="24"/>
      <c r="F56" s="52">
        <f>F57</f>
        <v>1600300</v>
      </c>
    </row>
    <row r="57" spans="1:6" s="9" customFormat="1" ht="12.75" customHeight="1">
      <c r="A57" s="22" t="s">
        <v>61</v>
      </c>
      <c r="B57" s="27" t="s">
        <v>45</v>
      </c>
      <c r="C57" s="27" t="s">
        <v>102</v>
      </c>
      <c r="D57" s="27" t="s">
        <v>12</v>
      </c>
      <c r="E57" s="24"/>
      <c r="F57" s="52">
        <f>SUM(F58:F61)</f>
        <v>1600300</v>
      </c>
    </row>
    <row r="58" spans="1:6" s="9" customFormat="1" ht="12.75" customHeight="1">
      <c r="A58" s="73" t="s">
        <v>132</v>
      </c>
      <c r="B58" s="27" t="s">
        <v>45</v>
      </c>
      <c r="C58" s="27" t="s">
        <v>102</v>
      </c>
      <c r="D58" s="27" t="s">
        <v>12</v>
      </c>
      <c r="E58" s="24" t="s">
        <v>232</v>
      </c>
      <c r="F58" s="52">
        <v>1100000</v>
      </c>
    </row>
    <row r="59" spans="1:6" s="9" customFormat="1" ht="25.5" customHeight="1">
      <c r="A59" s="73" t="s">
        <v>133</v>
      </c>
      <c r="B59" s="27" t="s">
        <v>45</v>
      </c>
      <c r="C59" s="27" t="s">
        <v>102</v>
      </c>
      <c r="D59" s="27" t="s">
        <v>12</v>
      </c>
      <c r="E59" s="24" t="s">
        <v>123</v>
      </c>
      <c r="F59" s="52">
        <v>13200</v>
      </c>
    </row>
    <row r="60" spans="1:6" s="9" customFormat="1" ht="25.5" customHeight="1">
      <c r="A60" s="73" t="s">
        <v>134</v>
      </c>
      <c r="B60" s="27" t="s">
        <v>45</v>
      </c>
      <c r="C60" s="27" t="s">
        <v>102</v>
      </c>
      <c r="D60" s="27" t="s">
        <v>12</v>
      </c>
      <c r="E60" s="24" t="s">
        <v>124</v>
      </c>
      <c r="F60" s="52">
        <v>26800</v>
      </c>
    </row>
    <row r="61" spans="1:6" ht="39" customHeight="1">
      <c r="A61" s="23" t="s">
        <v>196</v>
      </c>
      <c r="B61" s="27" t="s">
        <v>45</v>
      </c>
      <c r="C61" s="27" t="s">
        <v>102</v>
      </c>
      <c r="D61" s="27" t="s">
        <v>12</v>
      </c>
      <c r="E61" s="58" t="s">
        <v>195</v>
      </c>
      <c r="F61" s="61">
        <v>460300</v>
      </c>
    </row>
    <row r="62" spans="1:6" s="9" customFormat="1" ht="25.5">
      <c r="A62" s="28" t="s">
        <v>163</v>
      </c>
      <c r="B62" s="27" t="s">
        <v>45</v>
      </c>
      <c r="C62" s="27" t="s">
        <v>102</v>
      </c>
      <c r="D62" s="27" t="s">
        <v>160</v>
      </c>
      <c r="E62" s="24"/>
      <c r="F62" s="52">
        <v>50000</v>
      </c>
    </row>
    <row r="63" spans="1:6" s="9" customFormat="1" ht="25.5">
      <c r="A63" s="23" t="s">
        <v>164</v>
      </c>
      <c r="B63" s="27" t="s">
        <v>45</v>
      </c>
      <c r="C63" s="27" t="s">
        <v>102</v>
      </c>
      <c r="D63" s="27" t="s">
        <v>161</v>
      </c>
      <c r="E63" s="24"/>
      <c r="F63" s="52">
        <v>50000</v>
      </c>
    </row>
    <row r="64" spans="1:6" s="9" customFormat="1" ht="25.5" customHeight="1">
      <c r="A64" s="73" t="s">
        <v>134</v>
      </c>
      <c r="B64" s="27" t="s">
        <v>45</v>
      </c>
      <c r="C64" s="27" t="s">
        <v>102</v>
      </c>
      <c r="D64" s="27" t="s">
        <v>161</v>
      </c>
      <c r="E64" s="24" t="s">
        <v>124</v>
      </c>
      <c r="F64" s="52">
        <v>50000</v>
      </c>
    </row>
    <row r="65" spans="1:6" s="9" customFormat="1" ht="13.5" customHeight="1">
      <c r="A65" s="28" t="s">
        <v>87</v>
      </c>
      <c r="B65" s="27" t="s">
        <v>45</v>
      </c>
      <c r="C65" s="27" t="s">
        <v>102</v>
      </c>
      <c r="D65" s="27" t="s">
        <v>85</v>
      </c>
      <c r="E65" s="24"/>
      <c r="F65" s="52">
        <f>F67</f>
        <v>51690</v>
      </c>
    </row>
    <row r="66" spans="1:6" s="9" customFormat="1" ht="26.25" customHeight="1">
      <c r="A66" s="23" t="s">
        <v>166</v>
      </c>
      <c r="B66" s="27" t="s">
        <v>45</v>
      </c>
      <c r="C66" s="27" t="s">
        <v>102</v>
      </c>
      <c r="D66" s="27" t="s">
        <v>165</v>
      </c>
      <c r="E66" s="24"/>
      <c r="F66" s="52">
        <f>F67</f>
        <v>51690</v>
      </c>
    </row>
    <row r="67" spans="1:6" s="9" customFormat="1" ht="25.5" customHeight="1">
      <c r="A67" s="23" t="s">
        <v>167</v>
      </c>
      <c r="B67" s="27" t="s">
        <v>45</v>
      </c>
      <c r="C67" s="27" t="s">
        <v>102</v>
      </c>
      <c r="D67" s="27" t="s">
        <v>162</v>
      </c>
      <c r="E67" s="24"/>
      <c r="F67" s="52">
        <f>F68</f>
        <v>51690</v>
      </c>
    </row>
    <row r="68" spans="1:6" s="9" customFormat="1" ht="25.5" customHeight="1">
      <c r="A68" s="73" t="s">
        <v>133</v>
      </c>
      <c r="B68" s="27" t="s">
        <v>45</v>
      </c>
      <c r="C68" s="27" t="s">
        <v>102</v>
      </c>
      <c r="D68" s="27" t="s">
        <v>162</v>
      </c>
      <c r="E68" s="24" t="s">
        <v>123</v>
      </c>
      <c r="F68" s="52">
        <v>51690</v>
      </c>
    </row>
    <row r="69" spans="1:6" ht="12.75" customHeight="1">
      <c r="A69" s="28" t="s">
        <v>170</v>
      </c>
      <c r="B69" s="27" t="s">
        <v>45</v>
      </c>
      <c r="C69" s="27" t="s">
        <v>102</v>
      </c>
      <c r="D69" s="27" t="s">
        <v>168</v>
      </c>
      <c r="E69" s="24"/>
      <c r="F69" s="36">
        <f>F70</f>
        <v>600000</v>
      </c>
    </row>
    <row r="70" spans="1:6" ht="25.5" customHeight="1">
      <c r="A70" s="23" t="s">
        <v>223</v>
      </c>
      <c r="B70" s="27" t="s">
        <v>45</v>
      </c>
      <c r="C70" s="27" t="s">
        <v>102</v>
      </c>
      <c r="D70" s="27" t="s">
        <v>222</v>
      </c>
      <c r="E70" s="24"/>
      <c r="F70" s="36">
        <f>F71</f>
        <v>600000</v>
      </c>
    </row>
    <row r="71" spans="1:6" ht="12.75" customHeight="1">
      <c r="A71" s="73" t="s">
        <v>171</v>
      </c>
      <c r="B71" s="27" t="s">
        <v>45</v>
      </c>
      <c r="C71" s="27" t="s">
        <v>102</v>
      </c>
      <c r="D71" s="27" t="s">
        <v>169</v>
      </c>
      <c r="E71" s="24"/>
      <c r="F71" s="36">
        <f>F72</f>
        <v>600000</v>
      </c>
    </row>
    <row r="72" spans="1:6" ht="25.5" customHeight="1">
      <c r="A72" s="73" t="s">
        <v>133</v>
      </c>
      <c r="B72" s="27" t="s">
        <v>45</v>
      </c>
      <c r="C72" s="27" t="s">
        <v>102</v>
      </c>
      <c r="D72" s="27" t="s">
        <v>169</v>
      </c>
      <c r="E72" s="24" t="s">
        <v>123</v>
      </c>
      <c r="F72" s="36">
        <v>600000</v>
      </c>
    </row>
    <row r="73" spans="1:6" s="9" customFormat="1" ht="12.75">
      <c r="A73" s="79"/>
      <c r="B73" s="27"/>
      <c r="C73" s="27"/>
      <c r="D73" s="27"/>
      <c r="E73" s="24"/>
      <c r="F73" s="52"/>
    </row>
    <row r="74" spans="1:6" s="9" customFormat="1" ht="12.75">
      <c r="A74" s="75" t="s">
        <v>109</v>
      </c>
      <c r="B74" s="15" t="s">
        <v>49</v>
      </c>
      <c r="C74" s="15"/>
      <c r="D74" s="15"/>
      <c r="E74" s="11"/>
      <c r="F74" s="53">
        <f>F75</f>
        <v>879900</v>
      </c>
    </row>
    <row r="75" spans="1:6" s="9" customFormat="1" ht="12.75">
      <c r="A75" s="76" t="s">
        <v>139</v>
      </c>
      <c r="B75" s="15" t="s">
        <v>49</v>
      </c>
      <c r="C75" s="15" t="s">
        <v>48</v>
      </c>
      <c r="D75" s="15"/>
      <c r="E75" s="11"/>
      <c r="F75" s="53">
        <f>F76</f>
        <v>879900</v>
      </c>
    </row>
    <row r="76" spans="1:6" s="9" customFormat="1" ht="12.75">
      <c r="A76" s="28" t="s">
        <v>56</v>
      </c>
      <c r="B76" s="57" t="s">
        <v>49</v>
      </c>
      <c r="C76" s="55" t="s">
        <v>48</v>
      </c>
      <c r="D76" s="55" t="s">
        <v>58</v>
      </c>
      <c r="E76" s="55"/>
      <c r="F76" s="65">
        <f>F77</f>
        <v>879900</v>
      </c>
    </row>
    <row r="77" spans="1:6" ht="25.5">
      <c r="A77" s="73" t="s">
        <v>32</v>
      </c>
      <c r="B77" s="72" t="s">
        <v>49</v>
      </c>
      <c r="C77" s="55" t="s">
        <v>48</v>
      </c>
      <c r="D77" s="55" t="s">
        <v>36</v>
      </c>
      <c r="E77" s="55"/>
      <c r="F77" s="65">
        <f>F78</f>
        <v>879900</v>
      </c>
    </row>
    <row r="78" spans="1:6" ht="12.75">
      <c r="A78" s="73" t="s">
        <v>127</v>
      </c>
      <c r="B78" s="72" t="s">
        <v>49</v>
      </c>
      <c r="C78" s="55" t="s">
        <v>48</v>
      </c>
      <c r="D78" s="55" t="s">
        <v>36</v>
      </c>
      <c r="E78" s="55" t="s">
        <v>125</v>
      </c>
      <c r="F78" s="65">
        <v>879900</v>
      </c>
    </row>
    <row r="79" spans="1:6" ht="12.75">
      <c r="A79" s="73"/>
      <c r="B79" s="72"/>
      <c r="C79" s="55"/>
      <c r="D79" s="55"/>
      <c r="E79" s="55"/>
      <c r="F79" s="65"/>
    </row>
    <row r="80" spans="1:6" s="9" customFormat="1" ht="13.5" customHeight="1">
      <c r="A80" s="16" t="s">
        <v>60</v>
      </c>
      <c r="B80" s="15" t="s">
        <v>48</v>
      </c>
      <c r="C80" s="15"/>
      <c r="D80" s="15"/>
      <c r="E80" s="11"/>
      <c r="F80" s="53">
        <f>F81+F89</f>
        <v>1719400</v>
      </c>
    </row>
    <row r="81" spans="1:6" s="9" customFormat="1" ht="12.75">
      <c r="A81" s="16" t="s">
        <v>230</v>
      </c>
      <c r="B81" s="15" t="s">
        <v>48</v>
      </c>
      <c r="C81" s="15" t="s">
        <v>57</v>
      </c>
      <c r="D81" s="15"/>
      <c r="E81" s="11"/>
      <c r="F81" s="53">
        <f>F82</f>
        <v>1111800</v>
      </c>
    </row>
    <row r="82" spans="1:6" s="9" customFormat="1" ht="12.75">
      <c r="A82" s="29" t="s">
        <v>56</v>
      </c>
      <c r="B82" s="27" t="s">
        <v>48</v>
      </c>
      <c r="C82" s="27" t="s">
        <v>57</v>
      </c>
      <c r="D82" s="27" t="s">
        <v>58</v>
      </c>
      <c r="E82" s="24"/>
      <c r="F82" s="52">
        <f>F83</f>
        <v>1111800</v>
      </c>
    </row>
    <row r="83" spans="1:6" s="9" customFormat="1" ht="12.75">
      <c r="A83" s="23" t="s">
        <v>74</v>
      </c>
      <c r="B83" s="27" t="s">
        <v>48</v>
      </c>
      <c r="C83" s="27" t="s">
        <v>57</v>
      </c>
      <c r="D83" s="27" t="s">
        <v>11</v>
      </c>
      <c r="E83" s="24"/>
      <c r="F83" s="52">
        <f>SUM(F84:F88)</f>
        <v>1111800</v>
      </c>
    </row>
    <row r="84" spans="1:6" s="9" customFormat="1" ht="12.75">
      <c r="A84" s="73" t="s">
        <v>132</v>
      </c>
      <c r="B84" s="27" t="s">
        <v>48</v>
      </c>
      <c r="C84" s="27" t="s">
        <v>57</v>
      </c>
      <c r="D84" s="27" t="s">
        <v>11</v>
      </c>
      <c r="E84" s="24" t="s">
        <v>122</v>
      </c>
      <c r="F84" s="52">
        <v>573600</v>
      </c>
    </row>
    <row r="85" spans="1:6" ht="12.75">
      <c r="A85" s="73" t="s">
        <v>136</v>
      </c>
      <c r="B85" s="27" t="s">
        <v>48</v>
      </c>
      <c r="C85" s="27" t="s">
        <v>57</v>
      </c>
      <c r="D85" s="27" t="s">
        <v>11</v>
      </c>
      <c r="E85" s="18" t="s">
        <v>128</v>
      </c>
      <c r="F85" s="65">
        <v>5000</v>
      </c>
    </row>
    <row r="86" spans="1:6" ht="25.5">
      <c r="A86" s="73" t="s">
        <v>133</v>
      </c>
      <c r="B86" s="27" t="s">
        <v>48</v>
      </c>
      <c r="C86" s="27" t="s">
        <v>57</v>
      </c>
      <c r="D86" s="27" t="s">
        <v>11</v>
      </c>
      <c r="E86" s="18" t="s">
        <v>123</v>
      </c>
      <c r="F86" s="65">
        <v>35000</v>
      </c>
    </row>
    <row r="87" spans="1:6" ht="25.5">
      <c r="A87" s="73" t="s">
        <v>134</v>
      </c>
      <c r="B87" s="27" t="s">
        <v>48</v>
      </c>
      <c r="C87" s="27" t="s">
        <v>57</v>
      </c>
      <c r="D87" s="27" t="s">
        <v>11</v>
      </c>
      <c r="E87" s="18" t="s">
        <v>124</v>
      </c>
      <c r="F87" s="65">
        <v>438200</v>
      </c>
    </row>
    <row r="88" spans="1:6" ht="12.75">
      <c r="A88" s="73" t="s">
        <v>135</v>
      </c>
      <c r="B88" s="27" t="s">
        <v>48</v>
      </c>
      <c r="C88" s="27" t="s">
        <v>57</v>
      </c>
      <c r="D88" s="27" t="s">
        <v>11</v>
      </c>
      <c r="E88" s="18" t="s">
        <v>129</v>
      </c>
      <c r="F88" s="65">
        <v>60000</v>
      </c>
    </row>
    <row r="89" spans="1:6" s="9" customFormat="1" ht="26.25" customHeight="1">
      <c r="A89" s="16" t="s">
        <v>231</v>
      </c>
      <c r="B89" s="15" t="s">
        <v>48</v>
      </c>
      <c r="C89" s="15" t="s">
        <v>64</v>
      </c>
      <c r="D89" s="15"/>
      <c r="E89" s="11"/>
      <c r="F89" s="34">
        <f>F90</f>
        <v>607600</v>
      </c>
    </row>
    <row r="90" spans="1:6" ht="25.5">
      <c r="A90" s="28" t="s">
        <v>99</v>
      </c>
      <c r="B90" s="27" t="s">
        <v>48</v>
      </c>
      <c r="C90" s="27" t="s">
        <v>64</v>
      </c>
      <c r="D90" s="27" t="s">
        <v>100</v>
      </c>
      <c r="E90" s="24"/>
      <c r="F90" s="36">
        <f>F91</f>
        <v>607600</v>
      </c>
    </row>
    <row r="91" spans="1:6" ht="12.75">
      <c r="A91" s="22" t="s">
        <v>61</v>
      </c>
      <c r="B91" s="27" t="s">
        <v>48</v>
      </c>
      <c r="C91" s="27" t="s">
        <v>64</v>
      </c>
      <c r="D91" s="27" t="s">
        <v>101</v>
      </c>
      <c r="E91" s="24"/>
      <c r="F91" s="36">
        <f>F92</f>
        <v>607600</v>
      </c>
    </row>
    <row r="92" spans="1:6" ht="12.75" customHeight="1">
      <c r="A92" s="73" t="s">
        <v>132</v>
      </c>
      <c r="B92" s="27" t="s">
        <v>48</v>
      </c>
      <c r="C92" s="27" t="s">
        <v>64</v>
      </c>
      <c r="D92" s="27" t="s">
        <v>101</v>
      </c>
      <c r="E92" s="24" t="s">
        <v>122</v>
      </c>
      <c r="F92" s="36">
        <v>607600</v>
      </c>
    </row>
    <row r="93" spans="1:6" ht="12.75">
      <c r="A93" s="22"/>
      <c r="B93" s="27"/>
      <c r="C93" s="27"/>
      <c r="D93" s="27"/>
      <c r="E93" s="24"/>
      <c r="F93" s="34"/>
    </row>
    <row r="94" spans="1:6" s="9" customFormat="1" ht="12.75">
      <c r="A94" s="14" t="s">
        <v>63</v>
      </c>
      <c r="B94" s="15" t="s">
        <v>57</v>
      </c>
      <c r="C94" s="15"/>
      <c r="D94" s="15"/>
      <c r="E94" s="11"/>
      <c r="F94" s="53">
        <f>F95</f>
        <v>17437600</v>
      </c>
    </row>
    <row r="95" spans="1:6" s="9" customFormat="1" ht="12.75">
      <c r="A95" s="14" t="s">
        <v>103</v>
      </c>
      <c r="B95" s="15" t="s">
        <v>57</v>
      </c>
      <c r="C95" s="15" t="s">
        <v>64</v>
      </c>
      <c r="D95" s="15"/>
      <c r="E95" s="11"/>
      <c r="F95" s="53">
        <f>F96</f>
        <v>17437600</v>
      </c>
    </row>
    <row r="96" spans="1:6" ht="12.75">
      <c r="A96" s="28" t="s">
        <v>87</v>
      </c>
      <c r="B96" s="27" t="s">
        <v>57</v>
      </c>
      <c r="C96" s="27" t="s">
        <v>64</v>
      </c>
      <c r="D96" s="27" t="s">
        <v>85</v>
      </c>
      <c r="E96" s="24"/>
      <c r="F96" s="52">
        <f>F97</f>
        <v>17437600</v>
      </c>
    </row>
    <row r="97" spans="1:6" ht="26.25" customHeight="1">
      <c r="A97" s="23" t="s">
        <v>88</v>
      </c>
      <c r="B97" s="27" t="s">
        <v>57</v>
      </c>
      <c r="C97" s="27" t="s">
        <v>64</v>
      </c>
      <c r="D97" s="27" t="s">
        <v>86</v>
      </c>
      <c r="E97" s="24"/>
      <c r="F97" s="52">
        <f>F98+F100+F102</f>
        <v>17437600</v>
      </c>
    </row>
    <row r="98" spans="1:6" ht="51">
      <c r="A98" s="56" t="s">
        <v>172</v>
      </c>
      <c r="B98" s="27" t="s">
        <v>57</v>
      </c>
      <c r="C98" s="27" t="s">
        <v>64</v>
      </c>
      <c r="D98" s="27" t="s">
        <v>119</v>
      </c>
      <c r="E98" s="24"/>
      <c r="F98" s="52">
        <f>F99</f>
        <v>11070800</v>
      </c>
    </row>
    <row r="99" spans="1:6" s="9" customFormat="1" ht="25.5">
      <c r="A99" s="73" t="s">
        <v>134</v>
      </c>
      <c r="B99" s="27" t="s">
        <v>57</v>
      </c>
      <c r="C99" s="27" t="s">
        <v>64</v>
      </c>
      <c r="D99" s="27" t="s">
        <v>119</v>
      </c>
      <c r="E99" s="24" t="s">
        <v>124</v>
      </c>
      <c r="F99" s="52">
        <v>11070800</v>
      </c>
    </row>
    <row r="100" spans="1:6" ht="25.5">
      <c r="A100" s="56" t="s">
        <v>141</v>
      </c>
      <c r="B100" s="27" t="s">
        <v>57</v>
      </c>
      <c r="C100" s="27" t="s">
        <v>64</v>
      </c>
      <c r="D100" s="27" t="s">
        <v>120</v>
      </c>
      <c r="E100" s="24"/>
      <c r="F100" s="52">
        <f>F101</f>
        <v>1843200</v>
      </c>
    </row>
    <row r="101" spans="1:6" s="9" customFormat="1" ht="25.5" customHeight="1">
      <c r="A101" s="23" t="s">
        <v>140</v>
      </c>
      <c r="B101" s="27" t="s">
        <v>57</v>
      </c>
      <c r="C101" s="27" t="s">
        <v>64</v>
      </c>
      <c r="D101" s="27" t="s">
        <v>120</v>
      </c>
      <c r="E101" s="24" t="s">
        <v>137</v>
      </c>
      <c r="F101" s="52">
        <v>1843200</v>
      </c>
    </row>
    <row r="102" spans="1:6" ht="25.5">
      <c r="A102" s="56" t="s">
        <v>142</v>
      </c>
      <c r="B102" s="27" t="s">
        <v>57</v>
      </c>
      <c r="C102" s="27" t="s">
        <v>64</v>
      </c>
      <c r="D102" s="27" t="s">
        <v>138</v>
      </c>
      <c r="E102" s="24"/>
      <c r="F102" s="52">
        <f>F103</f>
        <v>4523600</v>
      </c>
    </row>
    <row r="103" spans="1:6" s="9" customFormat="1" ht="25.5" customHeight="1">
      <c r="A103" s="23" t="s">
        <v>140</v>
      </c>
      <c r="B103" s="27" t="s">
        <v>57</v>
      </c>
      <c r="C103" s="27" t="s">
        <v>64</v>
      </c>
      <c r="D103" s="27" t="s">
        <v>138</v>
      </c>
      <c r="E103" s="24" t="s">
        <v>137</v>
      </c>
      <c r="F103" s="52">
        <v>4523600</v>
      </c>
    </row>
    <row r="104" spans="1:6" s="9" customFormat="1" ht="12.75">
      <c r="A104" s="22"/>
      <c r="B104" s="27"/>
      <c r="C104" s="27"/>
      <c r="D104" s="27"/>
      <c r="E104" s="24"/>
      <c r="F104" s="52"/>
    </row>
    <row r="105" spans="1:6" s="9" customFormat="1" ht="12.75">
      <c r="A105" s="14" t="s">
        <v>39</v>
      </c>
      <c r="B105" s="15" t="s">
        <v>55</v>
      </c>
      <c r="C105" s="15"/>
      <c r="D105" s="15"/>
      <c r="E105" s="11"/>
      <c r="F105" s="34">
        <f>F106</f>
        <v>1508200</v>
      </c>
    </row>
    <row r="106" spans="1:6" s="9" customFormat="1" ht="12.75">
      <c r="A106" s="14" t="s">
        <v>111</v>
      </c>
      <c r="B106" s="15" t="s">
        <v>55</v>
      </c>
      <c r="C106" s="15" t="s">
        <v>45</v>
      </c>
      <c r="D106" s="15"/>
      <c r="E106" s="11"/>
      <c r="F106" s="53">
        <f>F107</f>
        <v>1508200</v>
      </c>
    </row>
    <row r="107" spans="1:6" s="9" customFormat="1" ht="12.75">
      <c r="A107" s="28" t="s">
        <v>33</v>
      </c>
      <c r="B107" s="26" t="s">
        <v>55</v>
      </c>
      <c r="C107" s="24" t="s">
        <v>45</v>
      </c>
      <c r="D107" s="24" t="s">
        <v>37</v>
      </c>
      <c r="E107" s="24"/>
      <c r="F107" s="52">
        <f>F108</f>
        <v>1508200</v>
      </c>
    </row>
    <row r="108" spans="1:6" s="9" customFormat="1" ht="25.5" customHeight="1">
      <c r="A108" s="71" t="s">
        <v>126</v>
      </c>
      <c r="B108" s="26" t="s">
        <v>55</v>
      </c>
      <c r="C108" s="24" t="s">
        <v>45</v>
      </c>
      <c r="D108" s="24" t="s">
        <v>81</v>
      </c>
      <c r="E108" s="24"/>
      <c r="F108" s="52">
        <f>F109</f>
        <v>1508200</v>
      </c>
    </row>
    <row r="109" spans="1:6" s="9" customFormat="1" ht="65.25" customHeight="1">
      <c r="A109" s="40" t="s">
        <v>143</v>
      </c>
      <c r="B109" s="26" t="s">
        <v>55</v>
      </c>
      <c r="C109" s="24" t="s">
        <v>45</v>
      </c>
      <c r="D109" s="24" t="s">
        <v>112</v>
      </c>
      <c r="E109" s="24"/>
      <c r="F109" s="52">
        <f>F110</f>
        <v>1508200</v>
      </c>
    </row>
    <row r="110" spans="1:6" s="9" customFormat="1" ht="12.75">
      <c r="A110" s="73" t="s">
        <v>127</v>
      </c>
      <c r="B110" s="26" t="s">
        <v>55</v>
      </c>
      <c r="C110" s="24" t="s">
        <v>45</v>
      </c>
      <c r="D110" s="24" t="s">
        <v>112</v>
      </c>
      <c r="E110" s="24" t="s">
        <v>125</v>
      </c>
      <c r="F110" s="52">
        <v>1508200</v>
      </c>
    </row>
    <row r="111" spans="1:6" s="9" customFormat="1" ht="12.75">
      <c r="A111" s="73"/>
      <c r="B111" s="26"/>
      <c r="C111" s="24"/>
      <c r="D111" s="24"/>
      <c r="E111" s="24"/>
      <c r="F111" s="52"/>
    </row>
    <row r="112" spans="1:15" s="9" customFormat="1" ht="12.75">
      <c r="A112" s="14" t="s">
        <v>40</v>
      </c>
      <c r="B112" s="15" t="s">
        <v>47</v>
      </c>
      <c r="C112" s="15"/>
      <c r="D112" s="15"/>
      <c r="E112" s="11"/>
      <c r="F112" s="34">
        <f>F113+F131+F171+F182</f>
        <v>163270700</v>
      </c>
      <c r="I112" s="43"/>
      <c r="J112" s="44"/>
      <c r="K112" s="45"/>
      <c r="L112" s="45"/>
      <c r="M112" s="46"/>
      <c r="N112" s="45"/>
      <c r="O112" s="47"/>
    </row>
    <row r="113" spans="1:15" s="9" customFormat="1" ht="12.75">
      <c r="A113" s="14" t="s">
        <v>13</v>
      </c>
      <c r="B113" s="15" t="s">
        <v>47</v>
      </c>
      <c r="C113" s="15" t="s">
        <v>45</v>
      </c>
      <c r="D113" s="15"/>
      <c r="E113" s="11"/>
      <c r="F113" s="34">
        <f>F114+F123+F127+F119</f>
        <v>10009163.14</v>
      </c>
      <c r="I113" s="48"/>
      <c r="J113" s="44"/>
      <c r="K113" s="45"/>
      <c r="L113" s="45"/>
      <c r="M113" s="46"/>
      <c r="N113" s="45"/>
      <c r="O113" s="47"/>
    </row>
    <row r="114" spans="1:15" ht="12.75">
      <c r="A114" s="29" t="s">
        <v>42</v>
      </c>
      <c r="B114" s="57" t="s">
        <v>47</v>
      </c>
      <c r="C114" s="57" t="s">
        <v>45</v>
      </c>
      <c r="D114" s="57" t="s">
        <v>66</v>
      </c>
      <c r="E114" s="58"/>
      <c r="F114" s="61">
        <f>F115+F117</f>
        <v>9805338</v>
      </c>
      <c r="I114" s="48"/>
      <c r="J114" s="44"/>
      <c r="K114" s="45"/>
      <c r="L114" s="45"/>
      <c r="M114" s="46"/>
      <c r="N114" s="45"/>
      <c r="O114" s="47"/>
    </row>
    <row r="115" spans="1:15" ht="12.75">
      <c r="A115" s="59" t="s">
        <v>61</v>
      </c>
      <c r="B115" s="57" t="s">
        <v>47</v>
      </c>
      <c r="C115" s="57" t="s">
        <v>45</v>
      </c>
      <c r="D115" s="57" t="s">
        <v>19</v>
      </c>
      <c r="E115" s="58"/>
      <c r="F115" s="61">
        <f>F116</f>
        <v>9773338</v>
      </c>
      <c r="I115" s="43"/>
      <c r="J115" s="44"/>
      <c r="K115" s="45"/>
      <c r="L115" s="45"/>
      <c r="M115" s="46"/>
      <c r="N115" s="45"/>
      <c r="O115" s="47"/>
    </row>
    <row r="116" spans="1:15" ht="38.25">
      <c r="A116" s="23" t="s">
        <v>179</v>
      </c>
      <c r="B116" s="57" t="s">
        <v>47</v>
      </c>
      <c r="C116" s="57" t="s">
        <v>45</v>
      </c>
      <c r="D116" s="57" t="s">
        <v>19</v>
      </c>
      <c r="E116" s="58" t="s">
        <v>116</v>
      </c>
      <c r="F116" s="61">
        <v>9773338</v>
      </c>
      <c r="I116" s="50"/>
      <c r="J116" s="44"/>
      <c r="K116" s="45"/>
      <c r="L116" s="45"/>
      <c r="M116" s="46"/>
      <c r="N116" s="45"/>
      <c r="O116" s="47"/>
    </row>
    <row r="117" spans="1:15" ht="38.25">
      <c r="A117" s="60" t="s">
        <v>107</v>
      </c>
      <c r="B117" s="57" t="s">
        <v>47</v>
      </c>
      <c r="C117" s="57" t="s">
        <v>45</v>
      </c>
      <c r="D117" s="57" t="s">
        <v>184</v>
      </c>
      <c r="E117" s="58"/>
      <c r="F117" s="61">
        <v>32000</v>
      </c>
      <c r="I117" s="48"/>
      <c r="J117" s="44"/>
      <c r="K117" s="45"/>
      <c r="L117" s="45"/>
      <c r="M117" s="46"/>
      <c r="N117" s="45"/>
      <c r="O117" s="47"/>
    </row>
    <row r="118" spans="1:15" ht="38.25">
      <c r="A118" s="23" t="s">
        <v>179</v>
      </c>
      <c r="B118" s="57" t="s">
        <v>47</v>
      </c>
      <c r="C118" s="57" t="s">
        <v>45</v>
      </c>
      <c r="D118" s="57" t="s">
        <v>184</v>
      </c>
      <c r="E118" s="58" t="s">
        <v>116</v>
      </c>
      <c r="F118" s="61">
        <v>32000</v>
      </c>
      <c r="I118" s="43"/>
      <c r="J118" s="44"/>
      <c r="K118" s="45"/>
      <c r="L118" s="45"/>
      <c r="M118" s="46"/>
      <c r="N118" s="45"/>
      <c r="O118" s="47"/>
    </row>
    <row r="119" spans="1:6" ht="13.5" customHeight="1">
      <c r="A119" s="28" t="s">
        <v>33</v>
      </c>
      <c r="B119" s="57" t="s">
        <v>47</v>
      </c>
      <c r="C119" s="57" t="s">
        <v>45</v>
      </c>
      <c r="D119" s="55" t="s">
        <v>37</v>
      </c>
      <c r="E119" s="55"/>
      <c r="F119" s="65">
        <f>F120</f>
        <v>152225.14</v>
      </c>
    </row>
    <row r="120" spans="1:6" ht="39" customHeight="1">
      <c r="A120" s="23" t="s">
        <v>191</v>
      </c>
      <c r="B120" s="57" t="s">
        <v>47</v>
      </c>
      <c r="C120" s="57" t="s">
        <v>45</v>
      </c>
      <c r="D120" s="55" t="s">
        <v>190</v>
      </c>
      <c r="E120" s="55"/>
      <c r="F120" s="65">
        <f>F121</f>
        <v>152225.14</v>
      </c>
    </row>
    <row r="121" spans="1:6" ht="25.5">
      <c r="A121" s="60" t="s">
        <v>192</v>
      </c>
      <c r="B121" s="57" t="s">
        <v>47</v>
      </c>
      <c r="C121" s="57" t="s">
        <v>45</v>
      </c>
      <c r="D121" s="57" t="s">
        <v>189</v>
      </c>
      <c r="E121" s="58"/>
      <c r="F121" s="61">
        <f>F122</f>
        <v>152225.14</v>
      </c>
    </row>
    <row r="122" spans="1:6" ht="12.75">
      <c r="A122" s="60" t="s">
        <v>114</v>
      </c>
      <c r="B122" s="57" t="s">
        <v>47</v>
      </c>
      <c r="C122" s="57" t="s">
        <v>45</v>
      </c>
      <c r="D122" s="57" t="s">
        <v>189</v>
      </c>
      <c r="E122" s="58" t="s">
        <v>115</v>
      </c>
      <c r="F122" s="61">
        <v>152225.14</v>
      </c>
    </row>
    <row r="123" spans="1:6" ht="12.75">
      <c r="A123" s="28" t="s">
        <v>185</v>
      </c>
      <c r="B123" s="57" t="s">
        <v>47</v>
      </c>
      <c r="C123" s="57" t="s">
        <v>45</v>
      </c>
      <c r="D123" s="25">
        <v>7110000</v>
      </c>
      <c r="E123" s="24"/>
      <c r="F123" s="36">
        <f>F125</f>
        <v>21600</v>
      </c>
    </row>
    <row r="124" spans="1:6" ht="25.5">
      <c r="A124" s="23" t="s">
        <v>228</v>
      </c>
      <c r="B124" s="57" t="s">
        <v>47</v>
      </c>
      <c r="C124" s="57" t="s">
        <v>45</v>
      </c>
      <c r="D124" s="25">
        <v>7112000</v>
      </c>
      <c r="E124" s="24"/>
      <c r="F124" s="36">
        <f>F125</f>
        <v>21600</v>
      </c>
    </row>
    <row r="125" spans="1:6" ht="12.75">
      <c r="A125" s="22" t="s">
        <v>186</v>
      </c>
      <c r="B125" s="57" t="s">
        <v>47</v>
      </c>
      <c r="C125" s="57" t="s">
        <v>45</v>
      </c>
      <c r="D125" s="25">
        <v>7112001</v>
      </c>
      <c r="E125" s="24"/>
      <c r="F125" s="36">
        <f>F126</f>
        <v>21600</v>
      </c>
    </row>
    <row r="126" spans="1:6" ht="12.75">
      <c r="A126" s="23" t="s">
        <v>114</v>
      </c>
      <c r="B126" s="57" t="s">
        <v>47</v>
      </c>
      <c r="C126" s="57" t="s">
        <v>45</v>
      </c>
      <c r="D126" s="25">
        <v>7112001</v>
      </c>
      <c r="E126" s="24" t="s">
        <v>115</v>
      </c>
      <c r="F126" s="36">
        <v>21600</v>
      </c>
    </row>
    <row r="127" spans="1:6" ht="12.75">
      <c r="A127" s="28" t="s">
        <v>187</v>
      </c>
      <c r="B127" s="57" t="s">
        <v>47</v>
      </c>
      <c r="C127" s="57" t="s">
        <v>45</v>
      </c>
      <c r="D127" s="25">
        <v>7240000</v>
      </c>
      <c r="E127" s="24"/>
      <c r="F127" s="36">
        <f>F129</f>
        <v>30000</v>
      </c>
    </row>
    <row r="128" spans="1:6" ht="25.5">
      <c r="A128" s="23" t="s">
        <v>224</v>
      </c>
      <c r="B128" s="57" t="s">
        <v>47</v>
      </c>
      <c r="C128" s="57" t="s">
        <v>45</v>
      </c>
      <c r="D128" s="25">
        <v>7242000</v>
      </c>
      <c r="E128" s="24"/>
      <c r="F128" s="36">
        <f>F129</f>
        <v>30000</v>
      </c>
    </row>
    <row r="129" spans="1:6" ht="12.75">
      <c r="A129" s="22" t="s">
        <v>188</v>
      </c>
      <c r="B129" s="57" t="s">
        <v>47</v>
      </c>
      <c r="C129" s="57" t="s">
        <v>45</v>
      </c>
      <c r="D129" s="25">
        <v>7242001</v>
      </c>
      <c r="E129" s="24"/>
      <c r="F129" s="36">
        <f>F130</f>
        <v>30000</v>
      </c>
    </row>
    <row r="130" spans="1:6" ht="12.75">
      <c r="A130" s="23" t="s">
        <v>114</v>
      </c>
      <c r="B130" s="57" t="s">
        <v>47</v>
      </c>
      <c r="C130" s="57" t="s">
        <v>45</v>
      </c>
      <c r="D130" s="25">
        <v>7242001</v>
      </c>
      <c r="E130" s="24" t="s">
        <v>115</v>
      </c>
      <c r="F130" s="36">
        <v>30000</v>
      </c>
    </row>
    <row r="131" spans="1:15" ht="12.75">
      <c r="A131" s="14" t="s">
        <v>14</v>
      </c>
      <c r="B131" s="15" t="s">
        <v>47</v>
      </c>
      <c r="C131" s="15" t="s">
        <v>49</v>
      </c>
      <c r="D131" s="15"/>
      <c r="E131" s="11"/>
      <c r="F131" s="53">
        <f>F132++F137+F144+F147+F150+F157+F161+F166</f>
        <v>141723807.86</v>
      </c>
      <c r="I131" s="43"/>
      <c r="J131" s="44"/>
      <c r="K131" s="45"/>
      <c r="L131" s="45"/>
      <c r="M131" s="46"/>
      <c r="N131" s="45"/>
      <c r="O131" s="47"/>
    </row>
    <row r="132" spans="1:15" ht="12.75">
      <c r="A132" s="28" t="s">
        <v>43</v>
      </c>
      <c r="B132" s="57" t="s">
        <v>47</v>
      </c>
      <c r="C132" s="57" t="s">
        <v>49</v>
      </c>
      <c r="D132" s="57" t="s">
        <v>67</v>
      </c>
      <c r="E132" s="58"/>
      <c r="F132" s="61">
        <f>F133+F135</f>
        <v>14977472</v>
      </c>
      <c r="I132" s="43"/>
      <c r="J132" s="44"/>
      <c r="K132" s="45"/>
      <c r="L132" s="45"/>
      <c r="M132" s="46"/>
      <c r="N132" s="45"/>
      <c r="O132" s="47"/>
    </row>
    <row r="133" spans="1:15" ht="12.75">
      <c r="A133" s="59" t="s">
        <v>61</v>
      </c>
      <c r="B133" s="57" t="s">
        <v>47</v>
      </c>
      <c r="C133" s="57" t="s">
        <v>49</v>
      </c>
      <c r="D133" s="57" t="s">
        <v>20</v>
      </c>
      <c r="E133" s="58"/>
      <c r="F133" s="61">
        <f>F134</f>
        <v>14539472</v>
      </c>
      <c r="I133" s="43"/>
      <c r="J133" s="44"/>
      <c r="K133" s="45"/>
      <c r="L133" s="45"/>
      <c r="M133" s="46"/>
      <c r="N133" s="45"/>
      <c r="O133" s="47"/>
    </row>
    <row r="134" spans="1:15" s="9" customFormat="1" ht="38.25">
      <c r="A134" s="23" t="s">
        <v>179</v>
      </c>
      <c r="B134" s="57" t="s">
        <v>47</v>
      </c>
      <c r="C134" s="57" t="s">
        <v>49</v>
      </c>
      <c r="D134" s="57" t="s">
        <v>20</v>
      </c>
      <c r="E134" s="58" t="s">
        <v>116</v>
      </c>
      <c r="F134" s="61">
        <v>14539472</v>
      </c>
      <c r="I134" s="50"/>
      <c r="J134" s="44"/>
      <c r="K134" s="45"/>
      <c r="L134" s="45"/>
      <c r="M134" s="46"/>
      <c r="N134" s="45"/>
      <c r="O134" s="47"/>
    </row>
    <row r="135" spans="1:15" ht="39" customHeight="1">
      <c r="A135" s="60" t="s">
        <v>82</v>
      </c>
      <c r="B135" s="57" t="s">
        <v>47</v>
      </c>
      <c r="C135" s="57" t="s">
        <v>49</v>
      </c>
      <c r="D135" s="57" t="s">
        <v>21</v>
      </c>
      <c r="E135" s="58"/>
      <c r="F135" s="61">
        <f>F136</f>
        <v>438000</v>
      </c>
      <c r="I135" s="50"/>
      <c r="J135" s="44"/>
      <c r="K135" s="45"/>
      <c r="L135" s="45"/>
      <c r="M135" s="46"/>
      <c r="N135" s="45"/>
      <c r="O135" s="47"/>
    </row>
    <row r="136" spans="1:6" ht="39" customHeight="1">
      <c r="A136" s="23" t="s">
        <v>179</v>
      </c>
      <c r="B136" s="57" t="s">
        <v>47</v>
      </c>
      <c r="C136" s="57" t="s">
        <v>49</v>
      </c>
      <c r="D136" s="57" t="s">
        <v>21</v>
      </c>
      <c r="E136" s="58" t="s">
        <v>116</v>
      </c>
      <c r="F136" s="61">
        <v>438000</v>
      </c>
    </row>
    <row r="137" spans="1:6" ht="12.75">
      <c r="A137" s="29" t="s">
        <v>44</v>
      </c>
      <c r="B137" s="58" t="s">
        <v>47</v>
      </c>
      <c r="C137" s="57" t="s">
        <v>49</v>
      </c>
      <c r="D137" s="58" t="s">
        <v>68</v>
      </c>
      <c r="E137" s="58"/>
      <c r="F137" s="61">
        <f>F138+F141</f>
        <v>9387857</v>
      </c>
    </row>
    <row r="138" spans="1:6" ht="12.75">
      <c r="A138" s="59" t="s">
        <v>61</v>
      </c>
      <c r="B138" s="58" t="s">
        <v>47</v>
      </c>
      <c r="C138" s="58" t="s">
        <v>49</v>
      </c>
      <c r="D138" s="63">
        <v>4239900</v>
      </c>
      <c r="E138" s="58"/>
      <c r="F138" s="61">
        <f>F139+F140</f>
        <v>9355657</v>
      </c>
    </row>
    <row r="139" spans="1:6" ht="39" customHeight="1">
      <c r="A139" s="23" t="s">
        <v>179</v>
      </c>
      <c r="B139" s="58" t="s">
        <v>47</v>
      </c>
      <c r="C139" s="57" t="s">
        <v>49</v>
      </c>
      <c r="D139" s="58" t="s">
        <v>22</v>
      </c>
      <c r="E139" s="58" t="s">
        <v>116</v>
      </c>
      <c r="F139" s="61">
        <v>2899880</v>
      </c>
    </row>
    <row r="140" spans="1:6" ht="39" customHeight="1">
      <c r="A140" s="23" t="s">
        <v>196</v>
      </c>
      <c r="B140" s="58" t="s">
        <v>47</v>
      </c>
      <c r="C140" s="57" t="s">
        <v>49</v>
      </c>
      <c r="D140" s="58" t="s">
        <v>22</v>
      </c>
      <c r="E140" s="58" t="s">
        <v>195</v>
      </c>
      <c r="F140" s="61">
        <v>6455777</v>
      </c>
    </row>
    <row r="141" spans="1:6" ht="38.25">
      <c r="A141" s="60" t="s">
        <v>83</v>
      </c>
      <c r="B141" s="58" t="s">
        <v>47</v>
      </c>
      <c r="C141" s="57" t="s">
        <v>49</v>
      </c>
      <c r="D141" s="58" t="s">
        <v>194</v>
      </c>
      <c r="E141" s="58"/>
      <c r="F141" s="61">
        <f>F142+F143</f>
        <v>32200</v>
      </c>
    </row>
    <row r="142" spans="1:6" ht="39" customHeight="1">
      <c r="A142" s="23" t="s">
        <v>179</v>
      </c>
      <c r="B142" s="58" t="s">
        <v>47</v>
      </c>
      <c r="C142" s="58" t="s">
        <v>49</v>
      </c>
      <c r="D142" s="63">
        <v>4239901</v>
      </c>
      <c r="E142" s="58" t="s">
        <v>116</v>
      </c>
      <c r="F142" s="61">
        <v>17200</v>
      </c>
    </row>
    <row r="143" spans="1:6" ht="39" customHeight="1">
      <c r="A143" s="23" t="s">
        <v>196</v>
      </c>
      <c r="B143" s="58" t="s">
        <v>47</v>
      </c>
      <c r="C143" s="57" t="s">
        <v>49</v>
      </c>
      <c r="D143" s="63">
        <v>4239901</v>
      </c>
      <c r="E143" s="58" t="s">
        <v>195</v>
      </c>
      <c r="F143" s="61">
        <v>15000</v>
      </c>
    </row>
    <row r="144" spans="1:6" ht="12.75">
      <c r="A144" s="60" t="s">
        <v>117</v>
      </c>
      <c r="B144" s="58" t="s">
        <v>47</v>
      </c>
      <c r="C144" s="58" t="s">
        <v>49</v>
      </c>
      <c r="D144" s="63">
        <v>4360000</v>
      </c>
      <c r="E144" s="58"/>
      <c r="F144" s="61">
        <f>F145</f>
        <v>1095000</v>
      </c>
    </row>
    <row r="145" spans="1:6" ht="12.75">
      <c r="A145" s="60" t="s">
        <v>118</v>
      </c>
      <c r="B145" s="18" t="s">
        <v>47</v>
      </c>
      <c r="C145" s="18" t="s">
        <v>49</v>
      </c>
      <c r="D145" s="20">
        <v>4362100</v>
      </c>
      <c r="E145" s="18"/>
      <c r="F145" s="36">
        <f>F146</f>
        <v>1095000</v>
      </c>
    </row>
    <row r="146" spans="1:6" ht="12.75">
      <c r="A146" s="17" t="s">
        <v>114</v>
      </c>
      <c r="B146" s="18" t="s">
        <v>47</v>
      </c>
      <c r="C146" s="18" t="s">
        <v>49</v>
      </c>
      <c r="D146" s="20">
        <v>4362100</v>
      </c>
      <c r="E146" s="18" t="s">
        <v>115</v>
      </c>
      <c r="F146" s="35">
        <v>1095000</v>
      </c>
    </row>
    <row r="147" spans="1:6" ht="12.75">
      <c r="A147" s="29" t="s">
        <v>15</v>
      </c>
      <c r="B147" s="58" t="s">
        <v>47</v>
      </c>
      <c r="C147" s="58" t="s">
        <v>49</v>
      </c>
      <c r="D147" s="63">
        <v>5200000</v>
      </c>
      <c r="E147" s="58"/>
      <c r="F147" s="61">
        <f>F148</f>
        <v>2661700</v>
      </c>
    </row>
    <row r="148" spans="1:6" s="9" customFormat="1" ht="12.75">
      <c r="A148" s="64" t="s">
        <v>108</v>
      </c>
      <c r="B148" s="58" t="s">
        <v>47</v>
      </c>
      <c r="C148" s="58" t="s">
        <v>49</v>
      </c>
      <c r="D148" s="63">
        <v>5200900</v>
      </c>
      <c r="E148" s="58"/>
      <c r="F148" s="61">
        <f>F149</f>
        <v>2661700</v>
      </c>
    </row>
    <row r="149" spans="1:6" s="31" customFormat="1" ht="12.75">
      <c r="A149" s="17" t="s">
        <v>114</v>
      </c>
      <c r="B149" s="58" t="s">
        <v>47</v>
      </c>
      <c r="C149" s="58" t="s">
        <v>49</v>
      </c>
      <c r="D149" s="63">
        <v>5200900</v>
      </c>
      <c r="E149" s="18" t="s">
        <v>115</v>
      </c>
      <c r="F149" s="61">
        <v>2661700</v>
      </c>
    </row>
    <row r="150" spans="1:6" ht="13.5" customHeight="1">
      <c r="A150" s="28" t="s">
        <v>33</v>
      </c>
      <c r="B150" s="58" t="s">
        <v>47</v>
      </c>
      <c r="C150" s="58" t="s">
        <v>49</v>
      </c>
      <c r="D150" s="55" t="s">
        <v>37</v>
      </c>
      <c r="E150" s="55"/>
      <c r="F150" s="65">
        <f>F151+F154</f>
        <v>112003574.86</v>
      </c>
    </row>
    <row r="151" spans="1:6" ht="39" customHeight="1">
      <c r="A151" s="23" t="s">
        <v>191</v>
      </c>
      <c r="B151" s="58" t="s">
        <v>47</v>
      </c>
      <c r="C151" s="58" t="s">
        <v>49</v>
      </c>
      <c r="D151" s="55" t="s">
        <v>190</v>
      </c>
      <c r="E151" s="55"/>
      <c r="F151" s="65">
        <f>F152</f>
        <v>362274.86</v>
      </c>
    </row>
    <row r="152" spans="1:6" ht="25.5">
      <c r="A152" s="60" t="s">
        <v>192</v>
      </c>
      <c r="B152" s="57" t="s">
        <v>47</v>
      </c>
      <c r="C152" s="57" t="s">
        <v>49</v>
      </c>
      <c r="D152" s="57" t="s">
        <v>189</v>
      </c>
      <c r="E152" s="58"/>
      <c r="F152" s="61">
        <f>F153</f>
        <v>362274.86</v>
      </c>
    </row>
    <row r="153" spans="1:6" ht="12.75">
      <c r="A153" s="60" t="s">
        <v>114</v>
      </c>
      <c r="B153" s="57" t="s">
        <v>47</v>
      </c>
      <c r="C153" s="57" t="s">
        <v>49</v>
      </c>
      <c r="D153" s="57" t="s">
        <v>189</v>
      </c>
      <c r="E153" s="58" t="s">
        <v>115</v>
      </c>
      <c r="F153" s="61">
        <v>362274.86</v>
      </c>
    </row>
    <row r="154" spans="1:6" ht="25.5">
      <c r="A154" s="71" t="s">
        <v>126</v>
      </c>
      <c r="B154" s="57" t="s">
        <v>47</v>
      </c>
      <c r="C154" s="57" t="s">
        <v>49</v>
      </c>
      <c r="D154" s="55" t="s">
        <v>81</v>
      </c>
      <c r="E154" s="55"/>
      <c r="F154" s="65">
        <f>F155</f>
        <v>111641300</v>
      </c>
    </row>
    <row r="155" spans="1:15" ht="114.75" customHeight="1">
      <c r="A155" s="62" t="s">
        <v>193</v>
      </c>
      <c r="B155" s="57" t="s">
        <v>47</v>
      </c>
      <c r="C155" s="57" t="s">
        <v>49</v>
      </c>
      <c r="D155" s="57" t="s">
        <v>197</v>
      </c>
      <c r="E155" s="58"/>
      <c r="F155" s="61">
        <f>F156</f>
        <v>111641300</v>
      </c>
      <c r="I155" s="50"/>
      <c r="J155" s="44"/>
      <c r="K155" s="45"/>
      <c r="L155" s="45"/>
      <c r="M155" s="46"/>
      <c r="N155" s="45"/>
      <c r="O155" s="47"/>
    </row>
    <row r="156" spans="1:15" ht="38.25">
      <c r="A156" s="23" t="s">
        <v>179</v>
      </c>
      <c r="B156" s="57" t="s">
        <v>47</v>
      </c>
      <c r="C156" s="57" t="s">
        <v>49</v>
      </c>
      <c r="D156" s="57" t="s">
        <v>197</v>
      </c>
      <c r="E156" s="58" t="s">
        <v>116</v>
      </c>
      <c r="F156" s="61">
        <v>111641300</v>
      </c>
      <c r="I156" s="32"/>
      <c r="J156" s="44"/>
      <c r="K156" s="45"/>
      <c r="L156" s="45"/>
      <c r="M156" s="46"/>
      <c r="N156" s="45"/>
      <c r="O156" s="47"/>
    </row>
    <row r="157" spans="1:6" ht="13.5" customHeight="1">
      <c r="A157" s="28" t="s">
        <v>87</v>
      </c>
      <c r="B157" s="58" t="s">
        <v>47</v>
      </c>
      <c r="C157" s="58" t="s">
        <v>49</v>
      </c>
      <c r="D157" s="55" t="s">
        <v>85</v>
      </c>
      <c r="E157" s="55"/>
      <c r="F157" s="65">
        <f>F158</f>
        <v>1100000</v>
      </c>
    </row>
    <row r="158" spans="1:6" ht="27" customHeight="1">
      <c r="A158" s="23" t="s">
        <v>199</v>
      </c>
      <c r="B158" s="58" t="s">
        <v>47</v>
      </c>
      <c r="C158" s="58" t="s">
        <v>49</v>
      </c>
      <c r="D158" s="55" t="s">
        <v>198</v>
      </c>
      <c r="E158" s="55"/>
      <c r="F158" s="65">
        <f>F159</f>
        <v>1100000</v>
      </c>
    </row>
    <row r="159" spans="1:6" ht="12.75">
      <c r="A159" s="60" t="s">
        <v>201</v>
      </c>
      <c r="B159" s="57" t="s">
        <v>47</v>
      </c>
      <c r="C159" s="57" t="s">
        <v>49</v>
      </c>
      <c r="D159" s="57" t="s">
        <v>200</v>
      </c>
      <c r="E159" s="58"/>
      <c r="F159" s="61">
        <f>F160</f>
        <v>1100000</v>
      </c>
    </row>
    <row r="160" spans="1:6" ht="12.75">
      <c r="A160" s="60" t="s">
        <v>114</v>
      </c>
      <c r="B160" s="57" t="s">
        <v>47</v>
      </c>
      <c r="C160" s="57" t="s">
        <v>49</v>
      </c>
      <c r="D160" s="57" t="s">
        <v>200</v>
      </c>
      <c r="E160" s="58" t="s">
        <v>115</v>
      </c>
      <c r="F160" s="61">
        <v>1100000</v>
      </c>
    </row>
    <row r="161" spans="1:6" ht="12.75">
      <c r="A161" s="28" t="s">
        <v>185</v>
      </c>
      <c r="B161" s="57" t="s">
        <v>47</v>
      </c>
      <c r="C161" s="57" t="s">
        <v>49</v>
      </c>
      <c r="D161" s="25">
        <v>7110000</v>
      </c>
      <c r="E161" s="24"/>
      <c r="F161" s="36">
        <f>F163</f>
        <v>151200</v>
      </c>
    </row>
    <row r="162" spans="1:6" ht="25.5">
      <c r="A162" s="23" t="s">
        <v>228</v>
      </c>
      <c r="B162" s="57" t="s">
        <v>47</v>
      </c>
      <c r="C162" s="57" t="s">
        <v>49</v>
      </c>
      <c r="D162" s="25">
        <v>7112000</v>
      </c>
      <c r="E162" s="24"/>
      <c r="F162" s="36">
        <f>F163</f>
        <v>151200</v>
      </c>
    </row>
    <row r="163" spans="1:6" ht="12.75">
      <c r="A163" s="22" t="s">
        <v>186</v>
      </c>
      <c r="B163" s="57" t="s">
        <v>47</v>
      </c>
      <c r="C163" s="57" t="s">
        <v>49</v>
      </c>
      <c r="D163" s="25">
        <v>7112001</v>
      </c>
      <c r="E163" s="24"/>
      <c r="F163" s="36">
        <f>F164+F165</f>
        <v>151200</v>
      </c>
    </row>
    <row r="164" spans="1:6" ht="12.75">
      <c r="A164" s="23" t="s">
        <v>114</v>
      </c>
      <c r="B164" s="57" t="s">
        <v>47</v>
      </c>
      <c r="C164" s="57" t="s">
        <v>49</v>
      </c>
      <c r="D164" s="25">
        <v>7112001</v>
      </c>
      <c r="E164" s="24" t="s">
        <v>115</v>
      </c>
      <c r="F164" s="36">
        <v>144000</v>
      </c>
    </row>
    <row r="165" spans="1:6" ht="12.75">
      <c r="A165" s="23" t="s">
        <v>203</v>
      </c>
      <c r="B165" s="57" t="s">
        <v>47</v>
      </c>
      <c r="C165" s="57" t="s">
        <v>49</v>
      </c>
      <c r="D165" s="25">
        <v>7112001</v>
      </c>
      <c r="E165" s="24" t="s">
        <v>202</v>
      </c>
      <c r="F165" s="36">
        <v>7200</v>
      </c>
    </row>
    <row r="166" spans="1:6" ht="12.75">
      <c r="A166" s="28" t="s">
        <v>187</v>
      </c>
      <c r="B166" s="57" t="s">
        <v>47</v>
      </c>
      <c r="C166" s="57" t="s">
        <v>49</v>
      </c>
      <c r="D166" s="25">
        <v>7240000</v>
      </c>
      <c r="E166" s="24"/>
      <c r="F166" s="36">
        <f>F168</f>
        <v>347004</v>
      </c>
    </row>
    <row r="167" spans="1:6" ht="25.5">
      <c r="A167" s="23" t="s">
        <v>224</v>
      </c>
      <c r="B167" s="57" t="s">
        <v>47</v>
      </c>
      <c r="C167" s="57" t="s">
        <v>49</v>
      </c>
      <c r="D167" s="25">
        <v>7242000</v>
      </c>
      <c r="E167" s="24"/>
      <c r="F167" s="36">
        <f>F168</f>
        <v>347004</v>
      </c>
    </row>
    <row r="168" spans="1:6" ht="12.75">
      <c r="A168" s="22" t="s">
        <v>188</v>
      </c>
      <c r="B168" s="57" t="s">
        <v>47</v>
      </c>
      <c r="C168" s="57" t="s">
        <v>49</v>
      </c>
      <c r="D168" s="25">
        <v>7242001</v>
      </c>
      <c r="E168" s="24"/>
      <c r="F168" s="36">
        <f>F169+F170</f>
        <v>347004</v>
      </c>
    </row>
    <row r="169" spans="1:6" ht="12.75">
      <c r="A169" s="23" t="s">
        <v>114</v>
      </c>
      <c r="B169" s="57" t="s">
        <v>47</v>
      </c>
      <c r="C169" s="57" t="s">
        <v>49</v>
      </c>
      <c r="D169" s="25">
        <v>7242001</v>
      </c>
      <c r="E169" s="24" t="s">
        <v>115</v>
      </c>
      <c r="F169" s="36">
        <v>338124</v>
      </c>
    </row>
    <row r="170" spans="1:6" ht="12.75">
      <c r="A170" s="23" t="s">
        <v>203</v>
      </c>
      <c r="B170" s="57" t="s">
        <v>47</v>
      </c>
      <c r="C170" s="57" t="s">
        <v>49</v>
      </c>
      <c r="D170" s="25">
        <v>7242001</v>
      </c>
      <c r="E170" s="24" t="s">
        <v>202</v>
      </c>
      <c r="F170" s="36">
        <v>8880</v>
      </c>
    </row>
    <row r="171" spans="1:6" s="9" customFormat="1" ht="12.75">
      <c r="A171" s="14" t="s">
        <v>16</v>
      </c>
      <c r="B171" s="11" t="s">
        <v>47</v>
      </c>
      <c r="C171" s="11" t="s">
        <v>47</v>
      </c>
      <c r="D171" s="13"/>
      <c r="E171" s="11"/>
      <c r="F171" s="34">
        <f>F172+F176</f>
        <v>3377700</v>
      </c>
    </row>
    <row r="172" spans="1:6" s="31" customFormat="1" ht="12.75">
      <c r="A172" s="29" t="s">
        <v>89</v>
      </c>
      <c r="B172" s="18" t="s">
        <v>47</v>
      </c>
      <c r="C172" s="18" t="s">
        <v>47</v>
      </c>
      <c r="D172" s="20">
        <v>4320000</v>
      </c>
      <c r="E172" s="18"/>
      <c r="F172" s="35">
        <f>F173</f>
        <v>3347700</v>
      </c>
    </row>
    <row r="173" spans="1:6" ht="12.75">
      <c r="A173" s="19" t="s">
        <v>90</v>
      </c>
      <c r="B173" s="18" t="s">
        <v>47</v>
      </c>
      <c r="C173" s="18" t="s">
        <v>47</v>
      </c>
      <c r="D173" s="20">
        <v>4320200</v>
      </c>
      <c r="E173" s="18"/>
      <c r="F173" s="35">
        <f>F174+F175</f>
        <v>3347700</v>
      </c>
    </row>
    <row r="174" spans="1:6" ht="12.75">
      <c r="A174" s="59" t="s">
        <v>205</v>
      </c>
      <c r="B174" s="18" t="s">
        <v>47</v>
      </c>
      <c r="C174" s="18" t="s">
        <v>47</v>
      </c>
      <c r="D174" s="20">
        <v>4320200</v>
      </c>
      <c r="E174" s="18" t="s">
        <v>204</v>
      </c>
      <c r="F174" s="35">
        <v>1270900</v>
      </c>
    </row>
    <row r="175" spans="1:6" ht="39.75" customHeight="1">
      <c r="A175" s="23" t="s">
        <v>179</v>
      </c>
      <c r="B175" s="18" t="s">
        <v>47</v>
      </c>
      <c r="C175" s="18" t="s">
        <v>47</v>
      </c>
      <c r="D175" s="20">
        <v>4320200</v>
      </c>
      <c r="E175" s="18" t="s">
        <v>116</v>
      </c>
      <c r="F175" s="35">
        <v>2076800</v>
      </c>
    </row>
    <row r="176" spans="1:6" ht="12.75">
      <c r="A176" s="29" t="s">
        <v>212</v>
      </c>
      <c r="B176" s="58" t="s">
        <v>47</v>
      </c>
      <c r="C176" s="58" t="s">
        <v>47</v>
      </c>
      <c r="D176" s="63">
        <v>7020000</v>
      </c>
      <c r="E176" s="58"/>
      <c r="F176" s="61">
        <f>F178+F180</f>
        <v>30000</v>
      </c>
    </row>
    <row r="177" spans="1:6" ht="12.75">
      <c r="A177" s="23" t="s">
        <v>226</v>
      </c>
      <c r="B177" s="57" t="s">
        <v>47</v>
      </c>
      <c r="C177" s="57" t="s">
        <v>47</v>
      </c>
      <c r="D177" s="25">
        <v>7022000</v>
      </c>
      <c r="E177" s="24"/>
      <c r="F177" s="36">
        <f>F178+F180</f>
        <v>30000</v>
      </c>
    </row>
    <row r="178" spans="1:6" s="9" customFormat="1" ht="39" customHeight="1">
      <c r="A178" s="80" t="s">
        <v>213</v>
      </c>
      <c r="B178" s="58" t="s">
        <v>47</v>
      </c>
      <c r="C178" s="58" t="s">
        <v>47</v>
      </c>
      <c r="D178" s="63">
        <v>7022001</v>
      </c>
      <c r="E178" s="58"/>
      <c r="F178" s="61">
        <f>F179</f>
        <v>13000</v>
      </c>
    </row>
    <row r="179" spans="1:6" ht="25.5">
      <c r="A179" s="73" t="s">
        <v>134</v>
      </c>
      <c r="B179" s="58" t="s">
        <v>47</v>
      </c>
      <c r="C179" s="58" t="s">
        <v>47</v>
      </c>
      <c r="D179" s="63">
        <v>7022001</v>
      </c>
      <c r="E179" s="18" t="s">
        <v>124</v>
      </c>
      <c r="F179" s="65">
        <v>13000</v>
      </c>
    </row>
    <row r="180" spans="1:6" s="9" customFormat="1" ht="25.5">
      <c r="A180" s="60" t="s">
        <v>214</v>
      </c>
      <c r="B180" s="58" t="s">
        <v>47</v>
      </c>
      <c r="C180" s="58" t="s">
        <v>47</v>
      </c>
      <c r="D180" s="63">
        <v>7022002</v>
      </c>
      <c r="E180" s="77"/>
      <c r="F180" s="61">
        <f>F181</f>
        <v>17000</v>
      </c>
    </row>
    <row r="181" spans="1:6" ht="25.5">
      <c r="A181" s="73" t="s">
        <v>134</v>
      </c>
      <c r="B181" s="58" t="s">
        <v>47</v>
      </c>
      <c r="C181" s="58" t="s">
        <v>47</v>
      </c>
      <c r="D181" s="63">
        <v>7022002</v>
      </c>
      <c r="E181" s="18" t="s">
        <v>124</v>
      </c>
      <c r="F181" s="65">
        <v>17000</v>
      </c>
    </row>
    <row r="182" spans="1:6" s="9" customFormat="1" ht="12.75">
      <c r="A182" s="16" t="s">
        <v>17</v>
      </c>
      <c r="B182" s="11" t="s">
        <v>47</v>
      </c>
      <c r="C182" s="11" t="s">
        <v>64</v>
      </c>
      <c r="D182" s="13"/>
      <c r="E182" s="11"/>
      <c r="F182" s="34">
        <f>F183+F186+F200+F197</f>
        <v>8160029</v>
      </c>
    </row>
    <row r="183" spans="1:6" s="9" customFormat="1" ht="38.25">
      <c r="A183" s="28" t="s">
        <v>1</v>
      </c>
      <c r="B183" s="58" t="s">
        <v>47</v>
      </c>
      <c r="C183" s="58" t="s">
        <v>64</v>
      </c>
      <c r="D183" s="58" t="s">
        <v>7</v>
      </c>
      <c r="E183" s="58"/>
      <c r="F183" s="61">
        <f>F184</f>
        <v>1020000</v>
      </c>
    </row>
    <row r="184" spans="1:6" s="30" customFormat="1" ht="12.75">
      <c r="A184" s="59" t="s">
        <v>70</v>
      </c>
      <c r="B184" s="58" t="s">
        <v>47</v>
      </c>
      <c r="C184" s="58" t="s">
        <v>64</v>
      </c>
      <c r="D184" s="58" t="s">
        <v>8</v>
      </c>
      <c r="E184" s="58"/>
      <c r="F184" s="61">
        <f>F185</f>
        <v>1020000</v>
      </c>
    </row>
    <row r="185" spans="1:6" ht="12.75">
      <c r="A185" s="73" t="s">
        <v>132</v>
      </c>
      <c r="B185" s="58" t="s">
        <v>47</v>
      </c>
      <c r="C185" s="58" t="s">
        <v>64</v>
      </c>
      <c r="D185" s="58" t="s">
        <v>8</v>
      </c>
      <c r="E185" s="58" t="s">
        <v>122</v>
      </c>
      <c r="F185" s="61">
        <v>1020000</v>
      </c>
    </row>
    <row r="186" spans="1:6" ht="38.25">
      <c r="A186" s="28" t="s">
        <v>18</v>
      </c>
      <c r="B186" s="58" t="s">
        <v>47</v>
      </c>
      <c r="C186" s="58" t="s">
        <v>64</v>
      </c>
      <c r="D186" s="63">
        <v>4520000</v>
      </c>
      <c r="E186" s="58"/>
      <c r="F186" s="61">
        <f>F187+F195</f>
        <v>6888829</v>
      </c>
    </row>
    <row r="187" spans="1:6" ht="12.75">
      <c r="A187" s="59" t="s">
        <v>61</v>
      </c>
      <c r="B187" s="58" t="s">
        <v>47</v>
      </c>
      <c r="C187" s="58" t="s">
        <v>64</v>
      </c>
      <c r="D187" s="63">
        <v>4529900</v>
      </c>
      <c r="E187" s="58"/>
      <c r="F187" s="61">
        <f>SUM(F188:F194)</f>
        <v>6886429</v>
      </c>
    </row>
    <row r="188" spans="1:6" ht="12.75">
      <c r="A188" s="73" t="s">
        <v>132</v>
      </c>
      <c r="B188" s="58" t="s">
        <v>47</v>
      </c>
      <c r="C188" s="58" t="s">
        <v>64</v>
      </c>
      <c r="D188" s="63">
        <v>4529900</v>
      </c>
      <c r="E188" s="18" t="s">
        <v>122</v>
      </c>
      <c r="F188" s="65">
        <v>5984629</v>
      </c>
    </row>
    <row r="189" spans="1:6" ht="12.75">
      <c r="A189" s="73" t="s">
        <v>136</v>
      </c>
      <c r="B189" s="58" t="s">
        <v>47</v>
      </c>
      <c r="C189" s="58" t="s">
        <v>64</v>
      </c>
      <c r="D189" s="63">
        <v>4529900</v>
      </c>
      <c r="E189" s="18" t="s">
        <v>128</v>
      </c>
      <c r="F189" s="65">
        <v>12000</v>
      </c>
    </row>
    <row r="190" spans="1:6" ht="25.5">
      <c r="A190" s="73" t="s">
        <v>133</v>
      </c>
      <c r="B190" s="58" t="s">
        <v>47</v>
      </c>
      <c r="C190" s="58" t="s">
        <v>64</v>
      </c>
      <c r="D190" s="63">
        <v>4529900</v>
      </c>
      <c r="E190" s="18" t="s">
        <v>123</v>
      </c>
      <c r="F190" s="65">
        <v>215400</v>
      </c>
    </row>
    <row r="191" spans="1:6" ht="25.5">
      <c r="A191" s="73" t="s">
        <v>134</v>
      </c>
      <c r="B191" s="58" t="s">
        <v>47</v>
      </c>
      <c r="C191" s="58" t="s">
        <v>64</v>
      </c>
      <c r="D191" s="63">
        <v>4529900</v>
      </c>
      <c r="E191" s="18" t="s">
        <v>124</v>
      </c>
      <c r="F191" s="65">
        <v>255000</v>
      </c>
    </row>
    <row r="192" spans="1:6" ht="12.75">
      <c r="A192" s="73" t="s">
        <v>135</v>
      </c>
      <c r="B192" s="58" t="s">
        <v>47</v>
      </c>
      <c r="C192" s="58" t="s">
        <v>64</v>
      </c>
      <c r="D192" s="63">
        <v>4529900</v>
      </c>
      <c r="E192" s="18" t="s">
        <v>129</v>
      </c>
      <c r="F192" s="65">
        <v>3600</v>
      </c>
    </row>
    <row r="193" spans="1:6" ht="12.75">
      <c r="A193" s="73" t="s">
        <v>154</v>
      </c>
      <c r="B193" s="58" t="s">
        <v>47</v>
      </c>
      <c r="C193" s="58" t="s">
        <v>64</v>
      </c>
      <c r="D193" s="63">
        <v>4529900</v>
      </c>
      <c r="E193" s="58" t="s">
        <v>153</v>
      </c>
      <c r="F193" s="61">
        <v>6400</v>
      </c>
    </row>
    <row r="194" spans="1:6" s="9" customFormat="1" ht="39" customHeight="1">
      <c r="A194" s="23" t="s">
        <v>179</v>
      </c>
      <c r="B194" s="18" t="s">
        <v>47</v>
      </c>
      <c r="C194" s="18" t="s">
        <v>64</v>
      </c>
      <c r="D194" s="20">
        <v>4529900</v>
      </c>
      <c r="E194" s="18" t="s">
        <v>116</v>
      </c>
      <c r="F194" s="61">
        <v>409400</v>
      </c>
    </row>
    <row r="195" spans="1:6" s="9" customFormat="1" ht="39" customHeight="1">
      <c r="A195" s="17" t="s">
        <v>206</v>
      </c>
      <c r="B195" s="58" t="s">
        <v>47</v>
      </c>
      <c r="C195" s="58" t="s">
        <v>64</v>
      </c>
      <c r="D195" s="63">
        <v>4529901</v>
      </c>
      <c r="E195" s="18"/>
      <c r="F195" s="61">
        <f>F196</f>
        <v>2400</v>
      </c>
    </row>
    <row r="196" spans="1:6" s="9" customFormat="1" ht="39" customHeight="1">
      <c r="A196" s="23" t="s">
        <v>179</v>
      </c>
      <c r="B196" s="58" t="s">
        <v>47</v>
      </c>
      <c r="C196" s="58" t="s">
        <v>64</v>
      </c>
      <c r="D196" s="63">
        <v>4529901</v>
      </c>
      <c r="E196" s="18" t="s">
        <v>116</v>
      </c>
      <c r="F196" s="61">
        <v>2400</v>
      </c>
    </row>
    <row r="197" spans="1:6" ht="12.75">
      <c r="A197" s="60" t="s">
        <v>117</v>
      </c>
      <c r="B197" s="58" t="s">
        <v>47</v>
      </c>
      <c r="C197" s="58" t="s">
        <v>64</v>
      </c>
      <c r="D197" s="63">
        <v>4360000</v>
      </c>
      <c r="E197" s="58"/>
      <c r="F197" s="61">
        <f>F198</f>
        <v>151200</v>
      </c>
    </row>
    <row r="198" spans="1:6" ht="25.5">
      <c r="A198" s="60" t="s">
        <v>207</v>
      </c>
      <c r="B198" s="58" t="s">
        <v>47</v>
      </c>
      <c r="C198" s="58" t="s">
        <v>64</v>
      </c>
      <c r="D198" s="20">
        <v>4362400</v>
      </c>
      <c r="E198" s="18"/>
      <c r="F198" s="36">
        <f>F199</f>
        <v>151200</v>
      </c>
    </row>
    <row r="199" spans="1:6" ht="25.5">
      <c r="A199" s="17" t="s">
        <v>209</v>
      </c>
      <c r="B199" s="58" t="s">
        <v>47</v>
      </c>
      <c r="C199" s="58" t="s">
        <v>64</v>
      </c>
      <c r="D199" s="20">
        <v>4362400</v>
      </c>
      <c r="E199" s="18" t="s">
        <v>208</v>
      </c>
      <c r="F199" s="35">
        <v>151200</v>
      </c>
    </row>
    <row r="200" spans="1:6" s="9" customFormat="1" ht="12.75">
      <c r="A200" s="29" t="s">
        <v>210</v>
      </c>
      <c r="B200" s="18" t="s">
        <v>47</v>
      </c>
      <c r="C200" s="18" t="s">
        <v>64</v>
      </c>
      <c r="D200" s="20">
        <v>7040000</v>
      </c>
      <c r="E200" s="18"/>
      <c r="F200" s="52">
        <f>F202</f>
        <v>100000</v>
      </c>
    </row>
    <row r="201" spans="1:6" ht="25.5">
      <c r="A201" s="23" t="s">
        <v>225</v>
      </c>
      <c r="B201" s="18" t="s">
        <v>47</v>
      </c>
      <c r="C201" s="18" t="s">
        <v>64</v>
      </c>
      <c r="D201" s="20">
        <v>7042000</v>
      </c>
      <c r="E201" s="24"/>
      <c r="F201" s="36">
        <f>F202+F204</f>
        <v>100000</v>
      </c>
    </row>
    <row r="202" spans="1:6" ht="38.25">
      <c r="A202" s="17" t="s">
        <v>211</v>
      </c>
      <c r="B202" s="18" t="s">
        <v>47</v>
      </c>
      <c r="C202" s="18" t="s">
        <v>64</v>
      </c>
      <c r="D202" s="20">
        <v>7042002</v>
      </c>
      <c r="E202" s="18"/>
      <c r="F202" s="65">
        <v>100000</v>
      </c>
    </row>
    <row r="203" spans="1:6" ht="25.5">
      <c r="A203" s="73" t="s">
        <v>134</v>
      </c>
      <c r="B203" s="18" t="s">
        <v>47</v>
      </c>
      <c r="C203" s="18" t="s">
        <v>64</v>
      </c>
      <c r="D203" s="20">
        <v>7042002</v>
      </c>
      <c r="E203" s="18" t="s">
        <v>124</v>
      </c>
      <c r="F203" s="65">
        <v>100000</v>
      </c>
    </row>
    <row r="204" spans="1:6" ht="12.75">
      <c r="A204" s="73"/>
      <c r="B204" s="18"/>
      <c r="C204" s="18"/>
      <c r="D204" s="20"/>
      <c r="E204" s="18"/>
      <c r="F204" s="65"/>
    </row>
    <row r="205" spans="1:6" s="9" customFormat="1" ht="12.75">
      <c r="A205" s="16" t="s">
        <v>176</v>
      </c>
      <c r="B205" s="21" t="s">
        <v>53</v>
      </c>
      <c r="C205" s="11"/>
      <c r="D205" s="11"/>
      <c r="E205" s="11"/>
      <c r="F205" s="53">
        <f>F206+F225</f>
        <v>4748850</v>
      </c>
    </row>
    <row r="206" spans="1:6" ht="12.75">
      <c r="A206" s="14" t="s">
        <v>75</v>
      </c>
      <c r="B206" s="11" t="s">
        <v>53</v>
      </c>
      <c r="C206" s="11" t="s">
        <v>45</v>
      </c>
      <c r="D206" s="13"/>
      <c r="E206" s="11"/>
      <c r="F206" s="34">
        <f>F207+F212+F215+F218+F221</f>
        <v>4648850</v>
      </c>
    </row>
    <row r="207" spans="1:6" ht="12.75">
      <c r="A207" s="28" t="s">
        <v>177</v>
      </c>
      <c r="B207" s="24" t="s">
        <v>53</v>
      </c>
      <c r="C207" s="24" t="s">
        <v>45</v>
      </c>
      <c r="D207" s="25">
        <v>4400000</v>
      </c>
      <c r="E207" s="24"/>
      <c r="F207" s="36">
        <f>F208+F210</f>
        <v>1311544</v>
      </c>
    </row>
    <row r="208" spans="1:8" s="9" customFormat="1" ht="12.75">
      <c r="A208" s="23" t="s">
        <v>178</v>
      </c>
      <c r="B208" s="24" t="s">
        <v>53</v>
      </c>
      <c r="C208" s="24" t="s">
        <v>45</v>
      </c>
      <c r="D208" s="25">
        <v>4400200</v>
      </c>
      <c r="E208" s="24"/>
      <c r="F208" s="36">
        <f>F209</f>
        <v>48700</v>
      </c>
      <c r="H208" s="43"/>
    </row>
    <row r="209" spans="1:8" s="9" customFormat="1" ht="12.75">
      <c r="A209" s="23" t="s">
        <v>114</v>
      </c>
      <c r="B209" s="24" t="s">
        <v>53</v>
      </c>
      <c r="C209" s="24" t="s">
        <v>45</v>
      </c>
      <c r="D209" s="25">
        <v>4400200</v>
      </c>
      <c r="E209" s="24" t="s">
        <v>115</v>
      </c>
      <c r="F209" s="36">
        <v>48700</v>
      </c>
      <c r="H209" s="43"/>
    </row>
    <row r="210" spans="1:6" ht="12.75">
      <c r="A210" s="22" t="s">
        <v>61</v>
      </c>
      <c r="B210" s="24" t="s">
        <v>53</v>
      </c>
      <c r="C210" s="24" t="s">
        <v>45</v>
      </c>
      <c r="D210" s="25">
        <v>4409900</v>
      </c>
      <c r="E210" s="24"/>
      <c r="F210" s="36">
        <f>F211</f>
        <v>1262844</v>
      </c>
    </row>
    <row r="211" spans="1:6" ht="38.25">
      <c r="A211" s="23" t="s">
        <v>179</v>
      </c>
      <c r="B211" s="24" t="s">
        <v>53</v>
      </c>
      <c r="C211" s="24" t="s">
        <v>45</v>
      </c>
      <c r="D211" s="25">
        <v>4409900</v>
      </c>
      <c r="E211" s="24" t="s">
        <v>116</v>
      </c>
      <c r="F211" s="36">
        <v>1262844</v>
      </c>
    </row>
    <row r="212" spans="1:6" ht="12.75" customHeight="1">
      <c r="A212" s="29" t="s">
        <v>76</v>
      </c>
      <c r="B212" s="24" t="s">
        <v>53</v>
      </c>
      <c r="C212" s="24" t="s">
        <v>45</v>
      </c>
      <c r="D212" s="25">
        <v>4410000</v>
      </c>
      <c r="E212" s="24"/>
      <c r="F212" s="36">
        <f>F213</f>
        <v>399174</v>
      </c>
    </row>
    <row r="213" spans="1:6" ht="12.75">
      <c r="A213" s="22" t="s">
        <v>61</v>
      </c>
      <c r="B213" s="24" t="s">
        <v>53</v>
      </c>
      <c r="C213" s="24" t="s">
        <v>45</v>
      </c>
      <c r="D213" s="25">
        <v>4419900</v>
      </c>
      <c r="E213" s="24"/>
      <c r="F213" s="36">
        <f>F214</f>
        <v>399174</v>
      </c>
    </row>
    <row r="214" spans="1:6" ht="38.25">
      <c r="A214" s="23" t="s">
        <v>179</v>
      </c>
      <c r="B214" s="24" t="s">
        <v>53</v>
      </c>
      <c r="C214" s="24" t="s">
        <v>45</v>
      </c>
      <c r="D214" s="25">
        <v>4419900</v>
      </c>
      <c r="E214" s="24" t="s">
        <v>116</v>
      </c>
      <c r="F214" s="36">
        <v>399174</v>
      </c>
    </row>
    <row r="215" spans="1:8" ht="12.75">
      <c r="A215" s="29" t="s">
        <v>77</v>
      </c>
      <c r="B215" s="18" t="s">
        <v>53</v>
      </c>
      <c r="C215" s="18" t="s">
        <v>45</v>
      </c>
      <c r="D215" s="20">
        <v>4420000</v>
      </c>
      <c r="E215" s="18"/>
      <c r="F215" s="35">
        <f>F216</f>
        <v>2068480</v>
      </c>
      <c r="H215" s="54"/>
    </row>
    <row r="216" spans="1:8" ht="12.75">
      <c r="A216" s="19" t="s">
        <v>78</v>
      </c>
      <c r="B216" s="18" t="s">
        <v>53</v>
      </c>
      <c r="C216" s="18" t="s">
        <v>45</v>
      </c>
      <c r="D216" s="20">
        <v>4429900</v>
      </c>
      <c r="E216" s="18"/>
      <c r="F216" s="35">
        <f>F217</f>
        <v>2068480</v>
      </c>
      <c r="H216" s="54"/>
    </row>
    <row r="217" spans="1:8" ht="38.25">
      <c r="A217" s="23" t="s">
        <v>179</v>
      </c>
      <c r="B217" s="18" t="s">
        <v>53</v>
      </c>
      <c r="C217" s="18" t="s">
        <v>45</v>
      </c>
      <c r="D217" s="20">
        <v>4429900</v>
      </c>
      <c r="E217" s="18" t="s">
        <v>116</v>
      </c>
      <c r="F217" s="35">
        <v>2068480</v>
      </c>
      <c r="H217" s="49"/>
    </row>
    <row r="218" spans="1:6" ht="12.75" customHeight="1">
      <c r="A218" s="28" t="s">
        <v>79</v>
      </c>
      <c r="B218" s="24" t="s">
        <v>53</v>
      </c>
      <c r="C218" s="24" t="s">
        <v>45</v>
      </c>
      <c r="D218" s="25">
        <v>4430000</v>
      </c>
      <c r="E218" s="24"/>
      <c r="F218" s="36">
        <f>F219</f>
        <v>862452</v>
      </c>
    </row>
    <row r="219" spans="1:6" ht="12.75">
      <c r="A219" s="22" t="s">
        <v>61</v>
      </c>
      <c r="B219" s="24" t="s">
        <v>53</v>
      </c>
      <c r="C219" s="24" t="s">
        <v>45</v>
      </c>
      <c r="D219" s="25">
        <v>4439900</v>
      </c>
      <c r="E219" s="24"/>
      <c r="F219" s="36">
        <f>F220</f>
        <v>862452</v>
      </c>
    </row>
    <row r="220" spans="1:6" ht="38.25">
      <c r="A220" s="23" t="s">
        <v>179</v>
      </c>
      <c r="B220" s="24" t="s">
        <v>53</v>
      </c>
      <c r="C220" s="24" t="s">
        <v>45</v>
      </c>
      <c r="D220" s="25">
        <v>4439900</v>
      </c>
      <c r="E220" s="24" t="s">
        <v>116</v>
      </c>
      <c r="F220" s="36">
        <v>862452</v>
      </c>
    </row>
    <row r="221" spans="1:6" ht="12.75">
      <c r="A221" s="28" t="s">
        <v>185</v>
      </c>
      <c r="B221" s="24" t="s">
        <v>53</v>
      </c>
      <c r="C221" s="24" t="s">
        <v>45</v>
      </c>
      <c r="D221" s="25">
        <v>7110000</v>
      </c>
      <c r="E221" s="24"/>
      <c r="F221" s="36">
        <f>F223</f>
        <v>7200</v>
      </c>
    </row>
    <row r="222" spans="1:6" ht="25.5">
      <c r="A222" s="23" t="s">
        <v>228</v>
      </c>
      <c r="B222" s="24" t="s">
        <v>53</v>
      </c>
      <c r="C222" s="24" t="s">
        <v>45</v>
      </c>
      <c r="D222" s="25">
        <v>7112000</v>
      </c>
      <c r="E222" s="24"/>
      <c r="F222" s="36">
        <f>F223</f>
        <v>7200</v>
      </c>
    </row>
    <row r="223" spans="1:6" ht="12.75">
      <c r="A223" s="22" t="s">
        <v>186</v>
      </c>
      <c r="B223" s="24" t="s">
        <v>53</v>
      </c>
      <c r="C223" s="24" t="s">
        <v>45</v>
      </c>
      <c r="D223" s="25">
        <v>7112001</v>
      </c>
      <c r="E223" s="24"/>
      <c r="F223" s="36">
        <f>F224</f>
        <v>7200</v>
      </c>
    </row>
    <row r="224" spans="1:6" ht="12.75">
      <c r="A224" s="23" t="s">
        <v>114</v>
      </c>
      <c r="B224" s="24" t="s">
        <v>53</v>
      </c>
      <c r="C224" s="24" t="s">
        <v>45</v>
      </c>
      <c r="D224" s="25">
        <v>7112001</v>
      </c>
      <c r="E224" s="24" t="s">
        <v>115</v>
      </c>
      <c r="F224" s="36">
        <v>7200</v>
      </c>
    </row>
    <row r="225" spans="1:6" s="9" customFormat="1" ht="12.75">
      <c r="A225" s="16" t="s">
        <v>113</v>
      </c>
      <c r="B225" s="11" t="s">
        <v>53</v>
      </c>
      <c r="C225" s="11" t="s">
        <v>57</v>
      </c>
      <c r="D225" s="13"/>
      <c r="E225" s="11"/>
      <c r="F225" s="53">
        <f>F226</f>
        <v>100000</v>
      </c>
    </row>
    <row r="226" spans="1:6" ht="12.75">
      <c r="A226" s="28" t="s">
        <v>173</v>
      </c>
      <c r="B226" s="24" t="s">
        <v>53</v>
      </c>
      <c r="C226" s="24" t="s">
        <v>57</v>
      </c>
      <c r="D226" s="25">
        <v>7100000</v>
      </c>
      <c r="E226" s="24"/>
      <c r="F226" s="52">
        <f>F228+F230</f>
        <v>100000</v>
      </c>
    </row>
    <row r="227" spans="1:6" ht="12.75" customHeight="1">
      <c r="A227" s="23" t="s">
        <v>227</v>
      </c>
      <c r="B227" s="24" t="s">
        <v>53</v>
      </c>
      <c r="C227" s="24" t="s">
        <v>57</v>
      </c>
      <c r="D227" s="25">
        <v>7102000</v>
      </c>
      <c r="E227" s="24"/>
      <c r="F227" s="52">
        <f>F228+F230</f>
        <v>100000</v>
      </c>
    </row>
    <row r="228" spans="1:6" ht="12.75">
      <c r="A228" s="23" t="s">
        <v>174</v>
      </c>
      <c r="B228" s="24" t="s">
        <v>53</v>
      </c>
      <c r="C228" s="24" t="s">
        <v>57</v>
      </c>
      <c r="D228" s="25">
        <v>7102001</v>
      </c>
      <c r="E228" s="24"/>
      <c r="F228" s="52">
        <f>F229</f>
        <v>60000</v>
      </c>
    </row>
    <row r="229" spans="1:6" ht="12.75">
      <c r="A229" s="23" t="s">
        <v>114</v>
      </c>
      <c r="B229" s="24" t="s">
        <v>53</v>
      </c>
      <c r="C229" s="24" t="s">
        <v>57</v>
      </c>
      <c r="D229" s="25">
        <v>7102001</v>
      </c>
      <c r="E229" s="24" t="s">
        <v>115</v>
      </c>
      <c r="F229" s="52">
        <v>60000</v>
      </c>
    </row>
    <row r="230" spans="1:6" ht="25.5">
      <c r="A230" s="23" t="s">
        <v>175</v>
      </c>
      <c r="B230" s="24" t="s">
        <v>53</v>
      </c>
      <c r="C230" s="24" t="s">
        <v>57</v>
      </c>
      <c r="D230" s="25">
        <v>7102002</v>
      </c>
      <c r="E230" s="24"/>
      <c r="F230" s="52">
        <f>F231</f>
        <v>40000</v>
      </c>
    </row>
    <row r="231" spans="1:6" ht="12.75">
      <c r="A231" s="23" t="s">
        <v>114</v>
      </c>
      <c r="B231" s="24" t="s">
        <v>53</v>
      </c>
      <c r="C231" s="24" t="s">
        <v>57</v>
      </c>
      <c r="D231" s="25">
        <v>7102002</v>
      </c>
      <c r="E231" s="24" t="s">
        <v>115</v>
      </c>
      <c r="F231" s="52">
        <v>40000</v>
      </c>
    </row>
    <row r="232" spans="1:6" ht="12.75">
      <c r="A232" s="23"/>
      <c r="B232" s="24"/>
      <c r="C232" s="24"/>
      <c r="D232" s="25"/>
      <c r="E232" s="24"/>
      <c r="F232" s="52"/>
    </row>
    <row r="233" spans="1:6" s="9" customFormat="1" ht="12.75">
      <c r="A233" s="14" t="s">
        <v>41</v>
      </c>
      <c r="B233" s="21" t="s">
        <v>62</v>
      </c>
      <c r="C233" s="11"/>
      <c r="D233" s="11"/>
      <c r="E233" s="11"/>
      <c r="F233" s="53">
        <f>F234+F238+F243</f>
        <v>12093800</v>
      </c>
    </row>
    <row r="234" spans="1:6" s="9" customFormat="1" ht="12.75">
      <c r="A234" s="14" t="s">
        <v>182</v>
      </c>
      <c r="B234" s="21" t="s">
        <v>62</v>
      </c>
      <c r="C234" s="11" t="s">
        <v>45</v>
      </c>
      <c r="D234" s="11"/>
      <c r="E234" s="11"/>
      <c r="F234" s="53">
        <f>F235</f>
        <v>210000</v>
      </c>
    </row>
    <row r="235" spans="1:6" ht="12.75" customHeight="1">
      <c r="A235" s="29" t="s">
        <v>84</v>
      </c>
      <c r="B235" s="26" t="s">
        <v>62</v>
      </c>
      <c r="C235" s="24" t="s">
        <v>45</v>
      </c>
      <c r="D235" s="24" t="s">
        <v>28</v>
      </c>
      <c r="E235" s="24"/>
      <c r="F235" s="52">
        <f>F236</f>
        <v>210000</v>
      </c>
    </row>
    <row r="236" spans="1:6" ht="25.5">
      <c r="A236" s="23" t="s">
        <v>27</v>
      </c>
      <c r="B236" s="26" t="s">
        <v>62</v>
      </c>
      <c r="C236" s="24" t="s">
        <v>45</v>
      </c>
      <c r="D236" s="24" t="s">
        <v>29</v>
      </c>
      <c r="E236" s="24"/>
      <c r="F236" s="52">
        <f>F237</f>
        <v>210000</v>
      </c>
    </row>
    <row r="237" spans="1:6" ht="12.75">
      <c r="A237" s="23" t="s">
        <v>181</v>
      </c>
      <c r="B237" s="26" t="s">
        <v>62</v>
      </c>
      <c r="C237" s="24" t="s">
        <v>45</v>
      </c>
      <c r="D237" s="24" t="s">
        <v>29</v>
      </c>
      <c r="E237" s="24" t="s">
        <v>180</v>
      </c>
      <c r="F237" s="52">
        <v>210000</v>
      </c>
    </row>
    <row r="238" spans="1:6" s="9" customFormat="1" ht="12.75">
      <c r="A238" s="16" t="s">
        <v>104</v>
      </c>
      <c r="B238" s="21" t="s">
        <v>62</v>
      </c>
      <c r="C238" s="11" t="s">
        <v>48</v>
      </c>
      <c r="D238" s="11"/>
      <c r="E238" s="11"/>
      <c r="F238" s="53">
        <f>F239</f>
        <v>6182300</v>
      </c>
    </row>
    <row r="239" spans="1:6" ht="12.75">
      <c r="A239" s="28" t="s">
        <v>87</v>
      </c>
      <c r="B239" s="66" t="s">
        <v>62</v>
      </c>
      <c r="C239" s="18" t="s">
        <v>48</v>
      </c>
      <c r="D239" s="55" t="s">
        <v>85</v>
      </c>
      <c r="E239" s="55"/>
      <c r="F239" s="65">
        <f>F240</f>
        <v>6182300</v>
      </c>
    </row>
    <row r="240" spans="1:6" ht="25.5">
      <c r="A240" s="73" t="s">
        <v>93</v>
      </c>
      <c r="B240" s="66" t="s">
        <v>62</v>
      </c>
      <c r="C240" s="18" t="s">
        <v>48</v>
      </c>
      <c r="D240" s="55" t="s">
        <v>91</v>
      </c>
      <c r="E240" s="55"/>
      <c r="F240" s="65">
        <f>F241</f>
        <v>6182300</v>
      </c>
    </row>
    <row r="241" spans="1:6" ht="25.5">
      <c r="A241" s="73" t="s">
        <v>144</v>
      </c>
      <c r="B241" s="66" t="s">
        <v>62</v>
      </c>
      <c r="C241" s="18" t="s">
        <v>48</v>
      </c>
      <c r="D241" s="55" t="s">
        <v>92</v>
      </c>
      <c r="E241" s="55"/>
      <c r="F241" s="65">
        <f>F242</f>
        <v>6182300</v>
      </c>
    </row>
    <row r="242" spans="1:6" ht="25.5" customHeight="1">
      <c r="A242" s="23" t="s">
        <v>219</v>
      </c>
      <c r="B242" s="66" t="s">
        <v>62</v>
      </c>
      <c r="C242" s="18" t="s">
        <v>48</v>
      </c>
      <c r="D242" s="55" t="s">
        <v>92</v>
      </c>
      <c r="E242" s="55" t="s">
        <v>137</v>
      </c>
      <c r="F242" s="65">
        <v>6182300</v>
      </c>
    </row>
    <row r="243" spans="1:6" s="9" customFormat="1" ht="12.75">
      <c r="A243" s="16" t="s">
        <v>23</v>
      </c>
      <c r="B243" s="21" t="s">
        <v>62</v>
      </c>
      <c r="C243" s="11" t="s">
        <v>57</v>
      </c>
      <c r="D243" s="11"/>
      <c r="E243" s="11"/>
      <c r="F243" s="53">
        <f>F244+F251</f>
        <v>5701500</v>
      </c>
    </row>
    <row r="244" spans="1:6" ht="12.75">
      <c r="A244" s="28" t="s">
        <v>24</v>
      </c>
      <c r="B244" s="67" t="s">
        <v>62</v>
      </c>
      <c r="C244" s="58" t="s">
        <v>57</v>
      </c>
      <c r="D244" s="58" t="s">
        <v>0</v>
      </c>
      <c r="E244" s="58"/>
      <c r="F244" s="68">
        <f>F245+F248</f>
        <v>4405300</v>
      </c>
    </row>
    <row r="245" spans="1:6" ht="25.5">
      <c r="A245" s="23" t="s">
        <v>216</v>
      </c>
      <c r="B245" s="67" t="s">
        <v>62</v>
      </c>
      <c r="C245" s="58" t="s">
        <v>57</v>
      </c>
      <c r="D245" s="58" t="s">
        <v>215</v>
      </c>
      <c r="E245" s="58"/>
      <c r="F245" s="68">
        <f>F246</f>
        <v>198300</v>
      </c>
    </row>
    <row r="246" spans="1:6" ht="25.5">
      <c r="A246" s="60" t="s">
        <v>25</v>
      </c>
      <c r="B246" s="67" t="s">
        <v>62</v>
      </c>
      <c r="C246" s="58" t="s">
        <v>57</v>
      </c>
      <c r="D246" s="58" t="s">
        <v>26</v>
      </c>
      <c r="E246" s="58"/>
      <c r="F246" s="68">
        <f>F247</f>
        <v>198300</v>
      </c>
    </row>
    <row r="247" spans="1:6" ht="12.75">
      <c r="A247" s="60" t="s">
        <v>181</v>
      </c>
      <c r="B247" s="67" t="s">
        <v>62</v>
      </c>
      <c r="C247" s="58" t="s">
        <v>57</v>
      </c>
      <c r="D247" s="58" t="s">
        <v>26</v>
      </c>
      <c r="E247" s="58" t="s">
        <v>180</v>
      </c>
      <c r="F247" s="70">
        <v>198300</v>
      </c>
    </row>
    <row r="248" spans="1:6" ht="38.25">
      <c r="A248" s="73" t="s">
        <v>146</v>
      </c>
      <c r="B248" s="26" t="s">
        <v>62</v>
      </c>
      <c r="C248" s="24" t="s">
        <v>57</v>
      </c>
      <c r="D248" s="24" t="s">
        <v>145</v>
      </c>
      <c r="E248" s="24"/>
      <c r="F248" s="52">
        <f>F249</f>
        <v>4207000</v>
      </c>
    </row>
    <row r="249" spans="1:6" ht="38.25">
      <c r="A249" s="23" t="s">
        <v>148</v>
      </c>
      <c r="B249" s="26" t="s">
        <v>62</v>
      </c>
      <c r="C249" s="24" t="s">
        <v>57</v>
      </c>
      <c r="D249" s="24" t="s">
        <v>147</v>
      </c>
      <c r="E249" s="24"/>
      <c r="F249" s="52">
        <f>F250</f>
        <v>4207000</v>
      </c>
    </row>
    <row r="250" spans="1:6" ht="12.75">
      <c r="A250" s="73" t="s">
        <v>127</v>
      </c>
      <c r="B250" s="26" t="s">
        <v>62</v>
      </c>
      <c r="C250" s="24" t="s">
        <v>57</v>
      </c>
      <c r="D250" s="24" t="s">
        <v>147</v>
      </c>
      <c r="E250" s="24" t="s">
        <v>125</v>
      </c>
      <c r="F250" s="52">
        <v>4207000</v>
      </c>
    </row>
    <row r="251" spans="1:6" ht="13.5" customHeight="1">
      <c r="A251" s="28" t="s">
        <v>33</v>
      </c>
      <c r="B251" s="67" t="s">
        <v>62</v>
      </c>
      <c r="C251" s="58" t="s">
        <v>57</v>
      </c>
      <c r="D251" s="55" t="s">
        <v>37</v>
      </c>
      <c r="E251" s="55"/>
      <c r="F251" s="65">
        <f>F252</f>
        <v>1296200</v>
      </c>
    </row>
    <row r="252" spans="1:6" ht="25.5">
      <c r="A252" s="71" t="s">
        <v>126</v>
      </c>
      <c r="B252" s="67" t="s">
        <v>62</v>
      </c>
      <c r="C252" s="58" t="s">
        <v>57</v>
      </c>
      <c r="D252" s="55" t="s">
        <v>81</v>
      </c>
      <c r="E252" s="55"/>
      <c r="F252" s="65">
        <f>F253</f>
        <v>1296200</v>
      </c>
    </row>
    <row r="253" spans="1:6" ht="51" customHeight="1">
      <c r="A253" s="60" t="s">
        <v>218</v>
      </c>
      <c r="B253" s="67" t="s">
        <v>62</v>
      </c>
      <c r="C253" s="58" t="s">
        <v>57</v>
      </c>
      <c r="D253" s="58" t="s">
        <v>217</v>
      </c>
      <c r="E253" s="58"/>
      <c r="F253" s="61">
        <f>F254</f>
        <v>1296200</v>
      </c>
    </row>
    <row r="254" spans="1:6" ht="14.25" customHeight="1">
      <c r="A254" s="60" t="s">
        <v>181</v>
      </c>
      <c r="B254" s="67" t="s">
        <v>62</v>
      </c>
      <c r="C254" s="58" t="s">
        <v>57</v>
      </c>
      <c r="D254" s="58" t="s">
        <v>217</v>
      </c>
      <c r="E254" s="58" t="s">
        <v>180</v>
      </c>
      <c r="F254" s="61">
        <v>1296200</v>
      </c>
    </row>
    <row r="255" spans="1:8" ht="12.75">
      <c r="A255" s="51"/>
      <c r="B255" s="18"/>
      <c r="C255" s="18"/>
      <c r="D255" s="20"/>
      <c r="E255" s="18"/>
      <c r="F255" s="35"/>
      <c r="H255" s="54"/>
    </row>
    <row r="256" spans="1:6" s="9" customFormat="1" ht="12.75">
      <c r="A256" s="16" t="s">
        <v>105</v>
      </c>
      <c r="B256" s="21" t="s">
        <v>71</v>
      </c>
      <c r="C256" s="11"/>
      <c r="D256" s="13"/>
      <c r="E256" s="11"/>
      <c r="F256" s="69">
        <f>F257</f>
        <v>150000</v>
      </c>
    </row>
    <row r="257" spans="1:6" s="9" customFormat="1" ht="12.75">
      <c r="A257" s="16" t="s">
        <v>106</v>
      </c>
      <c r="B257" s="21" t="s">
        <v>71</v>
      </c>
      <c r="C257" s="11" t="s">
        <v>45</v>
      </c>
      <c r="D257" s="13"/>
      <c r="E257" s="11"/>
      <c r="F257" s="69">
        <f>F258</f>
        <v>150000</v>
      </c>
    </row>
    <row r="258" spans="1:6" ht="12.75">
      <c r="A258" s="28" t="s">
        <v>72</v>
      </c>
      <c r="B258" s="67" t="s">
        <v>71</v>
      </c>
      <c r="C258" s="58" t="s">
        <v>45</v>
      </c>
      <c r="D258" s="63">
        <v>5120000</v>
      </c>
      <c r="E258" s="58"/>
      <c r="F258" s="70">
        <f>F259</f>
        <v>150000</v>
      </c>
    </row>
    <row r="259" spans="1:6" ht="14.25" customHeight="1">
      <c r="A259" s="17" t="s">
        <v>73</v>
      </c>
      <c r="B259" s="66" t="s">
        <v>71</v>
      </c>
      <c r="C259" s="18" t="s">
        <v>45</v>
      </c>
      <c r="D259" s="20">
        <v>5129700</v>
      </c>
      <c r="E259" s="18"/>
      <c r="F259" s="70">
        <f>F260</f>
        <v>150000</v>
      </c>
    </row>
    <row r="260" spans="1:6" ht="26.25" customHeight="1">
      <c r="A260" s="73" t="s">
        <v>134</v>
      </c>
      <c r="B260" s="66" t="s">
        <v>71</v>
      </c>
      <c r="C260" s="18" t="s">
        <v>45</v>
      </c>
      <c r="D260" s="20">
        <v>5129700</v>
      </c>
      <c r="E260" s="18" t="s">
        <v>124</v>
      </c>
      <c r="F260" s="70">
        <v>150000</v>
      </c>
    </row>
    <row r="261" spans="1:6" ht="12.75">
      <c r="A261" s="73"/>
      <c r="B261" s="66"/>
      <c r="C261" s="18"/>
      <c r="D261" s="55"/>
      <c r="E261" s="55"/>
      <c r="F261" s="65"/>
    </row>
    <row r="262" spans="1:6" s="9" customFormat="1" ht="27" customHeight="1">
      <c r="A262" s="16" t="s">
        <v>149</v>
      </c>
      <c r="B262" s="21" t="s">
        <v>10</v>
      </c>
      <c r="C262" s="11"/>
      <c r="D262" s="11"/>
      <c r="E262" s="11"/>
      <c r="F262" s="53">
        <f>F263</f>
        <v>19812000</v>
      </c>
    </row>
    <row r="263" spans="1:6" s="9" customFormat="1" ht="27" customHeight="1">
      <c r="A263" s="16" t="s">
        <v>110</v>
      </c>
      <c r="B263" s="21" t="s">
        <v>10</v>
      </c>
      <c r="C263" s="11" t="s">
        <v>45</v>
      </c>
      <c r="D263" s="11"/>
      <c r="E263" s="11"/>
      <c r="F263" s="53">
        <f>F264</f>
        <v>19812000</v>
      </c>
    </row>
    <row r="264" spans="1:6" ht="12.75">
      <c r="A264" s="28" t="s">
        <v>30</v>
      </c>
      <c r="B264" s="67" t="s">
        <v>10</v>
      </c>
      <c r="C264" s="58" t="s">
        <v>45</v>
      </c>
      <c r="D264" s="58" t="s">
        <v>34</v>
      </c>
      <c r="E264" s="58"/>
      <c r="F264" s="68">
        <f>F265</f>
        <v>19812000</v>
      </c>
    </row>
    <row r="265" spans="1:6" ht="12.75">
      <c r="A265" s="60" t="s">
        <v>30</v>
      </c>
      <c r="B265" s="67" t="s">
        <v>10</v>
      </c>
      <c r="C265" s="58" t="s">
        <v>45</v>
      </c>
      <c r="D265" s="58" t="s">
        <v>150</v>
      </c>
      <c r="E265" s="58"/>
      <c r="F265" s="68">
        <f>F266</f>
        <v>19812000</v>
      </c>
    </row>
    <row r="266" spans="1:6" ht="25.5">
      <c r="A266" s="60" t="s">
        <v>31</v>
      </c>
      <c r="B266" s="67" t="s">
        <v>10</v>
      </c>
      <c r="C266" s="58" t="s">
        <v>45</v>
      </c>
      <c r="D266" s="58" t="s">
        <v>35</v>
      </c>
      <c r="E266" s="58"/>
      <c r="F266" s="68">
        <f>F267</f>
        <v>19812000</v>
      </c>
    </row>
    <row r="267" spans="1:6" ht="25.5">
      <c r="A267" s="60" t="s">
        <v>152</v>
      </c>
      <c r="B267" s="67" t="s">
        <v>10</v>
      </c>
      <c r="C267" s="58" t="s">
        <v>45</v>
      </c>
      <c r="D267" s="58" t="s">
        <v>35</v>
      </c>
      <c r="E267" s="58" t="s">
        <v>151</v>
      </c>
      <c r="F267" s="68">
        <v>19812000</v>
      </c>
    </row>
    <row r="268" spans="1:6" ht="12.75">
      <c r="A268" s="6"/>
      <c r="B268" s="7"/>
      <c r="C268" s="4"/>
      <c r="D268" s="4"/>
      <c r="E268" s="4"/>
      <c r="F268" s="38"/>
    </row>
    <row r="269" spans="1:6" s="9" customFormat="1" ht="15">
      <c r="A269" s="12" t="s">
        <v>69</v>
      </c>
      <c r="B269" s="10"/>
      <c r="C269" s="10"/>
      <c r="D269" s="10"/>
      <c r="E269" s="10"/>
      <c r="F269" s="37">
        <f>F10+F74+F80+F94+F105+F112+F205+F233+F256+F262</f>
        <v>237743340</v>
      </c>
    </row>
    <row r="270" ht="15">
      <c r="A270" s="8"/>
    </row>
  </sheetData>
  <sheetProtection/>
  <mergeCells count="10">
    <mergeCell ref="B1:F1"/>
    <mergeCell ref="A5:F5"/>
    <mergeCell ref="A4:F4"/>
    <mergeCell ref="B2:F2"/>
    <mergeCell ref="A7:A8"/>
    <mergeCell ref="C7:C8"/>
    <mergeCell ref="B7:B8"/>
    <mergeCell ref="F7:F8"/>
    <mergeCell ref="E7:E8"/>
    <mergeCell ref="D7:D8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2012-11-08T06:50:23Z</cp:lastPrinted>
  <dcterms:created xsi:type="dcterms:W3CDTF">2002-12-16T06:28:13Z</dcterms:created>
  <dcterms:modified xsi:type="dcterms:W3CDTF">2012-11-08T06:51:41Z</dcterms:modified>
  <cp:category/>
  <cp:version/>
  <cp:contentType/>
  <cp:contentStatus/>
</cp:coreProperties>
</file>