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521" windowWidth="9720" windowHeight="64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<sst xmlns="http://schemas.openxmlformats.org/spreadsheetml/2006/main" count="506" uniqueCount="166">
  <si>
    <t>ВСЕГО</t>
  </si>
  <si>
    <t>ОБРАЗОВАНИЕ</t>
  </si>
  <si>
    <t xml:space="preserve">Всего расходов:   </t>
  </si>
  <si>
    <t xml:space="preserve">    Детские дошкольные учреждения</t>
  </si>
  <si>
    <t xml:space="preserve">    Школы-детские сады,школы начальные,неполные сред. и средние</t>
  </si>
  <si>
    <t xml:space="preserve">    Учреждения по внешкольной работе с детьми</t>
  </si>
  <si>
    <t>01</t>
  </si>
  <si>
    <t>07</t>
  </si>
  <si>
    <t>09</t>
  </si>
  <si>
    <t>03</t>
  </si>
  <si>
    <t>02</t>
  </si>
  <si>
    <t>РЗ</t>
  </si>
  <si>
    <t>ПР</t>
  </si>
  <si>
    <t>ЦСР</t>
  </si>
  <si>
    <t>ВР</t>
  </si>
  <si>
    <t>в том числе за счет</t>
  </si>
  <si>
    <t>ОБЩЕГОСУДАРСТВЕННЫЕ ВОПРОСЫ</t>
  </si>
  <si>
    <t>04</t>
  </si>
  <si>
    <t xml:space="preserve">    Обеспечение деятельности подведомственных учреждений</t>
  </si>
  <si>
    <t>НАЦИОНАЛЬНАЯ ЭКОНОМИКА</t>
  </si>
  <si>
    <t>4200000</t>
  </si>
  <si>
    <t>4210000</t>
  </si>
  <si>
    <t>4230000</t>
  </si>
  <si>
    <t xml:space="preserve">    Больницы, клиники, госпитали, медико-санитарные части</t>
  </si>
  <si>
    <t>ЗДРАВООХРАНЕНИЕ И СПОРТ</t>
  </si>
  <si>
    <t xml:space="preserve">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</si>
  <si>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500</t>
  </si>
  <si>
    <t xml:space="preserve">    Выполнение функций органами местного самоуправления</t>
  </si>
  <si>
    <t>001</t>
  </si>
  <si>
    <t xml:space="preserve">    Выполнение функций бюджетными учреждениями</t>
  </si>
  <si>
    <t>4219900</t>
  </si>
  <si>
    <t>Общее образование</t>
  </si>
  <si>
    <t>4239900</t>
  </si>
  <si>
    <t>Амбулаторная помощь</t>
  </si>
  <si>
    <t>Другие вопросы в области образования</t>
  </si>
  <si>
    <t>Дошкольное образование</t>
  </si>
  <si>
    <t>(руб.коп.)</t>
  </si>
  <si>
    <t>ИЗМЕНЕНИЯ,</t>
  </si>
  <si>
    <t xml:space="preserve"> </t>
  </si>
  <si>
    <t>МЕЖБЮДЖЕТНЫЕ ТРАНСФЕРТЫ</t>
  </si>
  <si>
    <t>11</t>
  </si>
  <si>
    <t>5050000</t>
  </si>
  <si>
    <t>СОЦИАЛЬНАЯ ПОЛИТИКА</t>
  </si>
  <si>
    <t xml:space="preserve">    Социальная помощь</t>
  </si>
  <si>
    <t xml:space="preserve">    Социальные выплаты</t>
  </si>
  <si>
    <t>10</t>
  </si>
  <si>
    <t>005</t>
  </si>
  <si>
    <t xml:space="preserve">    Субсидии бюджетам субъектов Российской Федерации и муниципальных образований (межбюджетные субсидии)</t>
  </si>
  <si>
    <t>КУЛЬТУРА, КИНЕМАТОГРАФИЯ И СРЕДСТВА МАССОВОЙ ИНФОРМАЦИИ</t>
  </si>
  <si>
    <t>08</t>
  </si>
  <si>
    <t>Культура</t>
  </si>
  <si>
    <t>Стационарная медицинская помощь</t>
  </si>
  <si>
    <t>4700000</t>
  </si>
  <si>
    <t>Молодежная политика и оздоровление детей</t>
  </si>
  <si>
    <t xml:space="preserve">    Мероприятия по проведению оздоровительной кампании детей</t>
  </si>
  <si>
    <t xml:space="preserve">    Оздоровление детей</t>
  </si>
  <si>
    <t xml:space="preserve">                  Приложение 1 </t>
  </si>
  <si>
    <t>Другие общегосударственные вопросы</t>
  </si>
  <si>
    <t>14</t>
  </si>
  <si>
    <t>Дорожное хозяйство</t>
  </si>
  <si>
    <t xml:space="preserve">    Содержание автомобильных дорог общего пользования</t>
  </si>
  <si>
    <t xml:space="preserve">    Отдельные мероприятия в области дорожного хозяйства</t>
  </si>
  <si>
    <t>365</t>
  </si>
  <si>
    <t xml:space="preserve">к Решению Собрания депутатов Яльчикского района "О внесении изменений в Решение Собрания депутатов Яльчикского района "О бюджете Яльчикского района на 2010 год" </t>
  </si>
  <si>
    <t>Сумма (увеличение, уменьшение (-)</t>
  </si>
  <si>
    <t xml:space="preserve">    Дорожное хозяйство</t>
  </si>
  <si>
    <t>3150000</t>
  </si>
  <si>
    <t xml:space="preserve">    Поддержка дорожного хозяйства</t>
  </si>
  <si>
    <t>3150200</t>
  </si>
  <si>
    <t xml:space="preserve">    Строительство и модернизация дорог общего пользования, в том числе дорог в поселениях (за исключением автомобильных дорог федерального значения)</t>
  </si>
  <si>
    <t>3150201</t>
  </si>
  <si>
    <t>3150203</t>
  </si>
  <si>
    <t>вносимые в приложение 4 "Распределение бюджетных ассигнований по разделам, подразделам, целевым статьям и видам расходов классификации расходов бюджета Яльчикского района" к Решению Собрания депутатов Яльчикского района "О бюджете Яльчикского района на 2010 год"</t>
  </si>
  <si>
    <t>5058600</t>
  </si>
  <si>
    <t>Социальное обеспечение населения</t>
  </si>
  <si>
    <t xml:space="preserve">    Оказание других видов социальной помощи</t>
  </si>
  <si>
    <t xml:space="preserve">    Целевые программы муниципальных образований</t>
  </si>
  <si>
    <t>5220000</t>
  </si>
  <si>
    <t xml:space="preserve">    Региональные целевые программы</t>
  </si>
  <si>
    <t>средств бюджета Яльчикского района</t>
  </si>
  <si>
    <t>средств, полученных от приносящей доход деятельности</t>
  </si>
  <si>
    <t>12</t>
  </si>
  <si>
    <t>05</t>
  </si>
  <si>
    <t>013</t>
  </si>
  <si>
    <t xml:space="preserve">    Прочие расходы</t>
  </si>
  <si>
    <t>0700500</t>
  </si>
  <si>
    <t>0700000</t>
  </si>
  <si>
    <t>4219902</t>
  </si>
  <si>
    <t>4219903</t>
  </si>
  <si>
    <t>010</t>
  </si>
  <si>
    <t>Резервные фонды</t>
  </si>
  <si>
    <t xml:space="preserve">    Резервные фонды</t>
  </si>
  <si>
    <t xml:space="preserve">    Резервные фонды местных администраций</t>
  </si>
  <si>
    <t xml:space="preserve">    Ежемесячная денежная компенсация педагогическим работникам школ-детских садов, начальных, неполных средних школ на приобретение книгоиздательской продукции и периодических изданий</t>
  </si>
  <si>
    <t xml:space="preserve">    Обеспечение деятельности подведомственных учреждений (питание детей в детских садах при школах)</t>
  </si>
  <si>
    <t xml:space="preserve">    Фонд софинансирования</t>
  </si>
  <si>
    <t xml:space="preserve">    Республиканская программа "Государственная поддержка молодых семей в решении жилищной проблемы на 2002-2015 годы"</t>
  </si>
  <si>
    <t>5221100</t>
  </si>
  <si>
    <t>003</t>
  </si>
  <si>
    <t xml:space="preserve">    Бюджетные инвестиции</t>
  </si>
  <si>
    <t xml:space="preserve">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</si>
  <si>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</si>
  <si>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</si>
  <si>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 xml:space="preserve">    Центральный аппарат</t>
  </si>
  <si>
    <t>0020400</t>
  </si>
  <si>
    <t xml:space="preserve">    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</si>
  <si>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</si>
  <si>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 xml:space="preserve">    Оценка недвижимости, признание прав и регулирование отношений по государственной и муниципальной собственности</t>
  </si>
  <si>
    <t>0900200</t>
  </si>
  <si>
    <t>ЖИЛИЩНО-КОММУНАЛЬНОЕ ХОЗЯЙСТВО</t>
  </si>
  <si>
    <t>Коммунальное хозяйство</t>
  </si>
  <si>
    <t>7950000</t>
  </si>
  <si>
    <t xml:space="preserve">    Районная целевая программа "Размещение отходов на 2009-2011 годы" </t>
  </si>
  <si>
    <t>7950200</t>
  </si>
  <si>
    <t>1020000</t>
  </si>
  <si>
    <t>1020100</t>
  </si>
  <si>
    <t xml:space="preserve">    Ежемесячная денежная компенсация педагогическим работникам детских дошкольных учреждений на приобретение книгоиздательской продукции и периодических изданий</t>
  </si>
  <si>
    <t>4209902</t>
  </si>
  <si>
    <t xml:space="preserve">   Целевые программы муниципальных образований</t>
  </si>
  <si>
    <t xml:space="preserve">    Районная целевая программа "Развитие образования в Яльчикском районе на 2006-2010 годы"</t>
  </si>
  <si>
    <t xml:space="preserve">   Дворцы и дома культуры, другие учреждения культуры и средств массовой информации</t>
  </si>
  <si>
    <t xml:space="preserve">    Театры, цирки, концертные и другие организации исполнительских искусств</t>
  </si>
  <si>
    <t xml:space="preserve">    Фельдшерско-акушерские пункты</t>
  </si>
  <si>
    <t>Медицинская помощь в дневных стационарах всех типов</t>
  </si>
  <si>
    <t>Скорая медицинская помощь</t>
  </si>
  <si>
    <t xml:space="preserve">    Другие вопросы в области здравоохранения, физической культуры и спорта</t>
  </si>
  <si>
    <t xml:space="preserve">    Районная целевая программа "Предупреждение и борьба с заболеваниями социального характера на 2008-2011 годы"</t>
  </si>
  <si>
    <t xml:space="preserve">    Подпрограмма "Сахарный диабет"</t>
  </si>
  <si>
    <t xml:space="preserve">    Мероприятия в области здравоохранения, спорта и физической культуры, туризма</t>
  </si>
  <si>
    <t>079</t>
  </si>
  <si>
    <t xml:space="preserve">    Подпрограмма "Вакцинопрофилактика"</t>
  </si>
  <si>
    <t xml:space="preserve"> Пенсионное обеспечение</t>
  </si>
  <si>
    <t xml:space="preserve">    Доплаты к пенсиям, дополнительное пенсионное обеспечние</t>
  </si>
  <si>
    <t>4910000</t>
  </si>
  <si>
    <t xml:space="preserve">    Доплаты к пенсиям государственных служащих субъектов Российской Федерации и муниципальных служащих</t>
  </si>
  <si>
    <t>4910100</t>
  </si>
  <si>
    <t>Охрана семьи и детства</t>
  </si>
  <si>
    <t xml:space="preserve">    Иные безвозмездные и безвозвратные перечисления</t>
  </si>
  <si>
    <t>5200000</t>
  </si>
  <si>
    <t xml:space="preserve">    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</si>
  <si>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</si>
  <si>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5221102</t>
  </si>
  <si>
    <t xml:space="preserve">    Субсидии местным бюджетам на обеспечение жильем молодых семей в рамках реализации Указа Президента Чувашской Республики от 6 марта 2002 г. №51 "О мерах по усилению государственной поддержки молодых граждан в Чувашской Республике"</t>
  </si>
  <si>
    <t>5220600</t>
  </si>
  <si>
    <t>5220620</t>
  </si>
  <si>
    <t xml:space="preserve">    Республиканская целевая программа "Модернизация и развитие автомобильных дорог в Чувашской Республике на 2006-2010 годы с прогнозом до 2025 года"</t>
  </si>
  <si>
    <t xml:space="preserve">    Другие вопросы в области национальной экономики</t>
  </si>
  <si>
    <t xml:space="preserve">    Малое и среднее предпринимательство</t>
  </si>
  <si>
    <t>3450000</t>
  </si>
  <si>
    <t xml:space="preserve">    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</si>
  <si>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</si>
  <si>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 xml:space="preserve">    Субсидии юридическим лицам</t>
  </si>
  <si>
    <t>006</t>
  </si>
  <si>
    <t xml:space="preserve">    Бюджетные инвестиции в объекты капитального строительства, не включенные в целевые программы</t>
  </si>
  <si>
    <t xml:space="preserve">   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</si>
  <si>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 xml:space="preserve">    Субсидии местным бюджетам на обеспечение жильем молодых семей в рамках федеральной целевой программы "Жилище" на 2002-2010 годы</t>
  </si>
  <si>
    <t>5221103</t>
  </si>
  <si>
    <t xml:space="preserve">    Реконструкция автомобильной дрорги "Комсомольское - Яльчики" - Большая Таяба - Белая Воложка</t>
  </si>
  <si>
    <t xml:space="preserve">    Реализация других функций, связанных с обеспечением национальной безопасности и правоохранительной деятельности</t>
  </si>
  <si>
    <t>2470000</t>
  </si>
  <si>
    <t>2479900</t>
  </si>
  <si>
    <t>0029900</t>
  </si>
  <si>
    <t>5201100</t>
  </si>
  <si>
    <t xml:space="preserve">    Мероприятия в области образования</t>
  </si>
  <si>
    <t xml:space="preserve">    Внедрение инновационных  образовательных программ</t>
  </si>
  <si>
    <t xml:space="preserve">    Поощрение лучших учителей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</si>
</sst>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i/>
      <sz val="10"/>
      <name val="Arial Cyr"/>
      <family val="0"/>
    </font>
    <font>
      <b/>
      <u val="single"/>
      <sz val="10"/>
      <name val="Arial Cyr"/>
      <family val="0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Border="1" applyAlignment="1">
      <alignment/>
    </xf>
    <xf numFmtId="49" fontId="3" fillId="0" borderId="1" xfId="0" applyNumberFormat="1" applyFont="1" applyFill="1" applyBorder="1" applyAlignment="1">
      <alignment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Border="1" applyAlignment="1">
      <alignment horizontal="center" vertical="top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 wrapText="1"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6" fillId="0" borderId="0" xfId="0" applyNumberFormat="1" applyFont="1" applyBorder="1" applyAlignment="1">
      <alignment/>
    </xf>
    <xf numFmtId="49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3" fillId="0" borderId="1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>
      <alignment/>
    </xf>
    <xf numFmtId="4" fontId="0" fillId="0" borderId="1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4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/>
    </xf>
    <xf numFmtId="49" fontId="5" fillId="0" borderId="1" xfId="0" applyNumberFormat="1" applyFont="1" applyFill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/>
    </xf>
    <xf numFmtId="4" fontId="0" fillId="0" borderId="4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0" xfId="0" applyNumberFormat="1" applyFont="1" applyAlignment="1">
      <alignment horizontal="left" wrapText="1"/>
    </xf>
    <xf numFmtId="4" fontId="0" fillId="0" borderId="0" xfId="0" applyNumberFormat="1" applyAlignment="1">
      <alignment wrapText="1"/>
    </xf>
    <xf numFmtId="4" fontId="0" fillId="0" borderId="0" xfId="0" applyNumberFormat="1" applyFont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4"/>
  <sheetViews>
    <sheetView tabSelected="1" workbookViewId="0" topLeftCell="A62">
      <selection activeCell="F84" sqref="F84"/>
    </sheetView>
  </sheetViews>
  <sheetFormatPr defaultColWidth="9.00390625" defaultRowHeight="12.75"/>
  <cols>
    <col min="1" max="1" width="59.375" style="0" customWidth="1"/>
    <col min="2" max="2" width="4.875" style="7" customWidth="1"/>
    <col min="3" max="3" width="3.75390625" style="0" customWidth="1"/>
    <col min="4" max="4" width="8.375" style="0" customWidth="1"/>
    <col min="5" max="5" width="4.25390625" style="10" customWidth="1"/>
    <col min="6" max="6" width="13.875" style="37" customWidth="1"/>
    <col min="7" max="7" width="14.375" style="37" customWidth="1"/>
    <col min="8" max="8" width="12.75390625" style="37" customWidth="1"/>
  </cols>
  <sheetData>
    <row r="1" spans="1:8" ht="15" hidden="1">
      <c r="A1" s="1"/>
      <c r="B1" s="6"/>
      <c r="C1" s="2"/>
      <c r="D1" s="2"/>
      <c r="F1" s="29"/>
      <c r="G1" s="29"/>
      <c r="H1" s="29"/>
    </row>
    <row r="2" spans="1:8" ht="15">
      <c r="A2" s="1"/>
      <c r="B2" s="6"/>
      <c r="C2" s="2"/>
      <c r="D2" s="2"/>
      <c r="F2" s="29"/>
      <c r="G2" s="29"/>
      <c r="H2" s="38"/>
    </row>
    <row r="3" spans="1:8" ht="15" customHeight="1">
      <c r="A3" s="1"/>
      <c r="B3" s="6"/>
      <c r="C3" s="2"/>
      <c r="D3" s="2"/>
      <c r="F3" s="80" t="s">
        <v>56</v>
      </c>
      <c r="G3" s="81"/>
      <c r="H3" s="81"/>
    </row>
    <row r="4" spans="1:8" ht="52.5" customHeight="1">
      <c r="A4" s="1"/>
      <c r="B4" s="6"/>
      <c r="C4" s="2"/>
      <c r="D4" s="2"/>
      <c r="F4" s="82" t="s">
        <v>63</v>
      </c>
      <c r="G4" s="81"/>
      <c r="H4" s="81"/>
    </row>
    <row r="5" spans="1:8" ht="5.25" customHeight="1">
      <c r="A5" s="1"/>
      <c r="B5" s="6"/>
      <c r="C5" s="2"/>
      <c r="D5" s="2"/>
      <c r="E5" s="11"/>
      <c r="F5" s="29"/>
      <c r="G5" s="29"/>
      <c r="H5" s="29"/>
    </row>
    <row r="6" spans="1:8" ht="0.75" customHeight="1">
      <c r="A6" s="85"/>
      <c r="B6" s="85"/>
      <c r="C6" s="85"/>
      <c r="D6" s="85"/>
      <c r="E6" s="85"/>
      <c r="F6" s="85"/>
      <c r="G6" s="85"/>
      <c r="H6" s="85"/>
    </row>
    <row r="7" spans="1:8" ht="17.25" customHeight="1">
      <c r="A7" s="85" t="s">
        <v>37</v>
      </c>
      <c r="B7" s="85"/>
      <c r="C7" s="85"/>
      <c r="D7" s="85"/>
      <c r="E7" s="85"/>
      <c r="F7" s="85"/>
      <c r="G7" s="85"/>
      <c r="H7" s="85"/>
    </row>
    <row r="8" spans="1:8" ht="46.5" customHeight="1">
      <c r="A8" s="85" t="s">
        <v>72</v>
      </c>
      <c r="B8" s="85"/>
      <c r="C8" s="85"/>
      <c r="D8" s="85"/>
      <c r="E8" s="85"/>
      <c r="F8" s="85"/>
      <c r="G8" s="85"/>
      <c r="H8" s="85"/>
    </row>
    <row r="9" spans="1:8" ht="12.75" customHeight="1">
      <c r="A9" s="83"/>
      <c r="B9" s="84"/>
      <c r="C9" s="84"/>
      <c r="D9" s="84"/>
      <c r="E9" s="84"/>
      <c r="F9" s="84"/>
      <c r="G9" s="84"/>
      <c r="H9" s="84"/>
    </row>
    <row r="10" spans="1:8" ht="12.75" customHeight="1">
      <c r="A10" s="1"/>
      <c r="B10" s="6"/>
      <c r="C10" s="2"/>
      <c r="D10" s="2"/>
      <c r="E10" s="11"/>
      <c r="F10" s="30"/>
      <c r="G10" s="30"/>
      <c r="H10" s="31" t="s">
        <v>36</v>
      </c>
    </row>
    <row r="11" spans="1:8" ht="12.75" customHeight="1">
      <c r="A11" s="65" t="s">
        <v>38</v>
      </c>
      <c r="B11" s="65" t="s">
        <v>11</v>
      </c>
      <c r="C11" s="68" t="s">
        <v>12</v>
      </c>
      <c r="D11" s="68" t="s">
        <v>13</v>
      </c>
      <c r="E11" s="74" t="s">
        <v>14</v>
      </c>
      <c r="F11" s="73" t="s">
        <v>64</v>
      </c>
      <c r="G11" s="73"/>
      <c r="H11" s="73"/>
    </row>
    <row r="12" spans="1:9" ht="12" customHeight="1">
      <c r="A12" s="66"/>
      <c r="B12" s="66"/>
      <c r="C12" s="69"/>
      <c r="D12" s="69"/>
      <c r="E12" s="75"/>
      <c r="F12" s="71" t="s">
        <v>0</v>
      </c>
      <c r="G12" s="77" t="s">
        <v>15</v>
      </c>
      <c r="H12" s="78"/>
      <c r="I12" s="4"/>
    </row>
    <row r="13" spans="1:9" ht="6" customHeight="1">
      <c r="A13" s="66"/>
      <c r="B13" s="66"/>
      <c r="C13" s="69"/>
      <c r="D13" s="69"/>
      <c r="E13" s="75"/>
      <c r="F13" s="71"/>
      <c r="G13" s="79"/>
      <c r="H13" s="79"/>
      <c r="I13" s="5"/>
    </row>
    <row r="14" spans="1:8" ht="60">
      <c r="A14" s="67"/>
      <c r="B14" s="67"/>
      <c r="C14" s="70"/>
      <c r="D14" s="70"/>
      <c r="E14" s="76"/>
      <c r="F14" s="72"/>
      <c r="G14" s="32" t="s">
        <v>79</v>
      </c>
      <c r="H14" s="32" t="s">
        <v>80</v>
      </c>
    </row>
    <row r="15" spans="1:8" s="8" customFormat="1" ht="12.75">
      <c r="A15" s="12" t="s">
        <v>16</v>
      </c>
      <c r="B15" s="13" t="s">
        <v>6</v>
      </c>
      <c r="C15" s="13"/>
      <c r="D15" s="13"/>
      <c r="E15" s="14"/>
      <c r="F15" s="33">
        <f>G15+H15</f>
        <v>394686.54</v>
      </c>
      <c r="G15" s="33">
        <f>G16+G20+G24</f>
        <v>384000</v>
      </c>
      <c r="H15" s="56">
        <v>10686.54</v>
      </c>
    </row>
    <row r="16" spans="1:8" s="8" customFormat="1" ht="42.75" customHeight="1">
      <c r="A16" s="15" t="s">
        <v>100</v>
      </c>
      <c r="B16" s="13" t="s">
        <v>6</v>
      </c>
      <c r="C16" s="13" t="s">
        <v>17</v>
      </c>
      <c r="D16" s="13"/>
      <c r="E16" s="14"/>
      <c r="F16" s="33">
        <f>G16+H16</f>
        <v>68686.54000000001</v>
      </c>
      <c r="G16" s="33">
        <v>58000</v>
      </c>
      <c r="H16" s="56">
        <v>10686.54</v>
      </c>
    </row>
    <row r="17" spans="1:8" ht="38.25">
      <c r="A17" s="23" t="s">
        <v>101</v>
      </c>
      <c r="B17" s="27" t="s">
        <v>6</v>
      </c>
      <c r="C17" s="27" t="s">
        <v>17</v>
      </c>
      <c r="D17" s="27" t="s">
        <v>102</v>
      </c>
      <c r="E17" s="21"/>
      <c r="F17" s="34">
        <f>G17+H17</f>
        <v>68686.54000000001</v>
      </c>
      <c r="G17" s="55">
        <v>58000</v>
      </c>
      <c r="H17" s="55">
        <v>10686.54</v>
      </c>
    </row>
    <row r="18" spans="1:8" ht="12.75">
      <c r="A18" s="26" t="s">
        <v>103</v>
      </c>
      <c r="B18" s="27" t="s">
        <v>6</v>
      </c>
      <c r="C18" s="27" t="s">
        <v>17</v>
      </c>
      <c r="D18" s="27" t="s">
        <v>104</v>
      </c>
      <c r="E18" s="21"/>
      <c r="F18" s="34">
        <f>G18+H18</f>
        <v>68686.54000000001</v>
      </c>
      <c r="G18" s="55">
        <v>58000</v>
      </c>
      <c r="H18" s="55">
        <v>10686.54</v>
      </c>
    </row>
    <row r="19" spans="1:8" ht="12.75">
      <c r="A19" s="26" t="s">
        <v>27</v>
      </c>
      <c r="B19" s="27" t="s">
        <v>6</v>
      </c>
      <c r="C19" s="27" t="s">
        <v>17</v>
      </c>
      <c r="D19" s="27" t="s">
        <v>104</v>
      </c>
      <c r="E19" s="21" t="s">
        <v>26</v>
      </c>
      <c r="F19" s="34">
        <f>G19+H19</f>
        <v>68686.54000000001</v>
      </c>
      <c r="G19" s="55">
        <v>58000</v>
      </c>
      <c r="H19" s="55">
        <v>10686.54</v>
      </c>
    </row>
    <row r="20" spans="1:8" s="8" customFormat="1" ht="12.75">
      <c r="A20" s="12" t="s">
        <v>90</v>
      </c>
      <c r="B20" s="13" t="s">
        <v>6</v>
      </c>
      <c r="C20" s="13" t="s">
        <v>81</v>
      </c>
      <c r="D20" s="13"/>
      <c r="E20" s="14"/>
      <c r="F20" s="56">
        <v>-26000</v>
      </c>
      <c r="G20" s="56">
        <v>-26000</v>
      </c>
      <c r="H20" s="56"/>
    </row>
    <row r="21" spans="1:8" ht="12.75">
      <c r="A21" s="24" t="s">
        <v>91</v>
      </c>
      <c r="B21" s="27" t="s">
        <v>6</v>
      </c>
      <c r="C21" s="27" t="s">
        <v>81</v>
      </c>
      <c r="D21" s="27" t="s">
        <v>86</v>
      </c>
      <c r="E21" s="21"/>
      <c r="F21" s="55">
        <v>-26000</v>
      </c>
      <c r="G21" s="55">
        <v>-26000</v>
      </c>
      <c r="H21" s="55"/>
    </row>
    <row r="22" spans="1:8" ht="12.75">
      <c r="A22" s="25" t="s">
        <v>92</v>
      </c>
      <c r="B22" s="27" t="s">
        <v>6</v>
      </c>
      <c r="C22" s="27" t="s">
        <v>81</v>
      </c>
      <c r="D22" s="27" t="s">
        <v>85</v>
      </c>
      <c r="E22" s="21"/>
      <c r="F22" s="55">
        <v>-26000</v>
      </c>
      <c r="G22" s="55">
        <v>-26000</v>
      </c>
      <c r="H22" s="55"/>
    </row>
    <row r="23" spans="1:8" ht="12.75">
      <c r="A23" s="25" t="s">
        <v>84</v>
      </c>
      <c r="B23" s="27" t="s">
        <v>6</v>
      </c>
      <c r="C23" s="27" t="s">
        <v>81</v>
      </c>
      <c r="D23" s="27" t="s">
        <v>85</v>
      </c>
      <c r="E23" s="21" t="s">
        <v>83</v>
      </c>
      <c r="F23" s="55">
        <v>-26000</v>
      </c>
      <c r="G23" s="55">
        <v>-26000</v>
      </c>
      <c r="H23" s="55"/>
    </row>
    <row r="24" spans="1:8" s="28" customFormat="1" ht="12.75">
      <c r="A24" s="43" t="s">
        <v>57</v>
      </c>
      <c r="B24" s="13" t="s">
        <v>6</v>
      </c>
      <c r="C24" s="13" t="s">
        <v>58</v>
      </c>
      <c r="D24" s="13"/>
      <c r="E24" s="14"/>
      <c r="F24" s="56">
        <f>F25+F28+F31</f>
        <v>352000</v>
      </c>
      <c r="G24" s="56">
        <f>G25+G28+G31</f>
        <v>352000</v>
      </c>
      <c r="H24" s="56"/>
    </row>
    <row r="25" spans="1:8" ht="38.25">
      <c r="A25" s="25" t="s">
        <v>101</v>
      </c>
      <c r="B25" s="27" t="s">
        <v>6</v>
      </c>
      <c r="C25" s="27" t="s">
        <v>58</v>
      </c>
      <c r="D25" s="27" t="s">
        <v>102</v>
      </c>
      <c r="E25" s="21"/>
      <c r="F25" s="55">
        <f>G25+H25</f>
        <v>240000</v>
      </c>
      <c r="G25" s="55">
        <v>240000</v>
      </c>
      <c r="H25" s="55"/>
    </row>
    <row r="26" spans="1:8" ht="12.75">
      <c r="A26" s="26" t="s">
        <v>18</v>
      </c>
      <c r="B26" s="27" t="s">
        <v>6</v>
      </c>
      <c r="C26" s="27" t="s">
        <v>58</v>
      </c>
      <c r="D26" s="27" t="s">
        <v>161</v>
      </c>
      <c r="E26" s="21"/>
      <c r="F26" s="55">
        <f>G26+H26</f>
        <v>240000</v>
      </c>
      <c r="G26" s="55">
        <v>240000</v>
      </c>
      <c r="H26" s="55"/>
    </row>
    <row r="27" spans="1:8" ht="12.75">
      <c r="A27" s="26" t="s">
        <v>29</v>
      </c>
      <c r="B27" s="27" t="s">
        <v>6</v>
      </c>
      <c r="C27" s="27" t="s">
        <v>58</v>
      </c>
      <c r="D27" s="27" t="s">
        <v>161</v>
      </c>
      <c r="E27" s="21" t="s">
        <v>28</v>
      </c>
      <c r="F27" s="55">
        <f>G27+H27</f>
        <v>240000</v>
      </c>
      <c r="G27" s="55">
        <v>240000</v>
      </c>
      <c r="H27" s="55"/>
    </row>
    <row r="28" spans="1:8" ht="25.5">
      <c r="A28" s="25" t="s">
        <v>105</v>
      </c>
      <c r="B28" s="27" t="s">
        <v>6</v>
      </c>
      <c r="C28" s="27" t="s">
        <v>58</v>
      </c>
      <c r="D28" s="27" t="s">
        <v>106</v>
      </c>
      <c r="E28" s="21"/>
      <c r="F28" s="55">
        <v>-18000</v>
      </c>
      <c r="G28" s="55">
        <v>-18000</v>
      </c>
      <c r="H28" s="55"/>
    </row>
    <row r="29" spans="1:8" ht="25.5">
      <c r="A29" s="25" t="s">
        <v>107</v>
      </c>
      <c r="B29" s="27" t="s">
        <v>6</v>
      </c>
      <c r="C29" s="27" t="s">
        <v>58</v>
      </c>
      <c r="D29" s="27" t="s">
        <v>108</v>
      </c>
      <c r="E29" s="21"/>
      <c r="F29" s="55">
        <v>-18000</v>
      </c>
      <c r="G29" s="55">
        <v>-18000</v>
      </c>
      <c r="H29" s="55"/>
    </row>
    <row r="30" spans="1:8" ht="12.75">
      <c r="A30" s="25" t="s">
        <v>27</v>
      </c>
      <c r="B30" s="27" t="s">
        <v>6</v>
      </c>
      <c r="C30" s="27" t="s">
        <v>58</v>
      </c>
      <c r="D30" s="27" t="s">
        <v>108</v>
      </c>
      <c r="E30" s="21" t="s">
        <v>26</v>
      </c>
      <c r="F30" s="55">
        <v>-18000</v>
      </c>
      <c r="G30" s="55">
        <v>-18000</v>
      </c>
      <c r="H30" s="55"/>
    </row>
    <row r="31" spans="1:8" s="28" customFormat="1" ht="38.25">
      <c r="A31" s="64" t="s">
        <v>158</v>
      </c>
      <c r="B31" s="27" t="s">
        <v>6</v>
      </c>
      <c r="C31" s="27" t="s">
        <v>58</v>
      </c>
      <c r="D31" s="27" t="s">
        <v>159</v>
      </c>
      <c r="E31" s="21"/>
      <c r="F31" s="34">
        <v>130000</v>
      </c>
      <c r="G31" s="34">
        <v>130000</v>
      </c>
      <c r="H31" s="55"/>
    </row>
    <row r="32" spans="1:8" s="28" customFormat="1" ht="12.75">
      <c r="A32" s="26" t="s">
        <v>18</v>
      </c>
      <c r="B32" s="27" t="s">
        <v>6</v>
      </c>
      <c r="C32" s="27" t="s">
        <v>58</v>
      </c>
      <c r="D32" s="27" t="s">
        <v>160</v>
      </c>
      <c r="E32" s="21"/>
      <c r="F32" s="34">
        <v>130000</v>
      </c>
      <c r="G32" s="34">
        <v>130000</v>
      </c>
      <c r="H32" s="55"/>
    </row>
    <row r="33" spans="1:8" s="28" customFormat="1" ht="12.75">
      <c r="A33" s="26" t="s">
        <v>27</v>
      </c>
      <c r="B33" s="27" t="s">
        <v>6</v>
      </c>
      <c r="C33" s="27" t="s">
        <v>58</v>
      </c>
      <c r="D33" s="27" t="s">
        <v>160</v>
      </c>
      <c r="E33" s="21" t="s">
        <v>26</v>
      </c>
      <c r="F33" s="34">
        <v>130000</v>
      </c>
      <c r="G33" s="34">
        <v>130000</v>
      </c>
      <c r="H33" s="55"/>
    </row>
    <row r="34" spans="1:8" s="9" customFormat="1" ht="12.75">
      <c r="A34" s="26"/>
      <c r="B34" s="27"/>
      <c r="C34" s="27"/>
      <c r="D34" s="27"/>
      <c r="E34" s="21"/>
      <c r="F34" s="34"/>
      <c r="G34" s="34"/>
      <c r="H34" s="34"/>
    </row>
    <row r="35" spans="1:8" s="8" customFormat="1" ht="12.75">
      <c r="A35" s="12" t="s">
        <v>19</v>
      </c>
      <c r="B35" s="13" t="s">
        <v>17</v>
      </c>
      <c r="C35" s="13"/>
      <c r="D35" s="13"/>
      <c r="E35" s="14"/>
      <c r="F35" s="33">
        <v>10630000</v>
      </c>
      <c r="G35" s="33">
        <v>10630000</v>
      </c>
      <c r="H35" s="33"/>
    </row>
    <row r="36" spans="1:8" ht="12.75">
      <c r="A36" s="12" t="s">
        <v>59</v>
      </c>
      <c r="B36" s="13" t="s">
        <v>17</v>
      </c>
      <c r="C36" s="13" t="s">
        <v>8</v>
      </c>
      <c r="D36" s="13"/>
      <c r="E36" s="14"/>
      <c r="F36" s="33">
        <v>10000000</v>
      </c>
      <c r="G36" s="33">
        <v>10000000</v>
      </c>
      <c r="H36" s="33"/>
    </row>
    <row r="37" spans="1:8" ht="12.75">
      <c r="A37" s="24" t="s">
        <v>65</v>
      </c>
      <c r="B37" s="27" t="s">
        <v>17</v>
      </c>
      <c r="C37" s="27" t="s">
        <v>8</v>
      </c>
      <c r="D37" s="27" t="s">
        <v>66</v>
      </c>
      <c r="E37" s="21"/>
      <c r="F37" s="55">
        <v>0</v>
      </c>
      <c r="G37" s="55">
        <v>0</v>
      </c>
      <c r="H37" s="34"/>
    </row>
    <row r="38" spans="1:8" ht="12.75">
      <c r="A38" s="26" t="s">
        <v>67</v>
      </c>
      <c r="B38" s="27" t="s">
        <v>17</v>
      </c>
      <c r="C38" s="27" t="s">
        <v>8</v>
      </c>
      <c r="D38" s="27" t="s">
        <v>68</v>
      </c>
      <c r="E38" s="21"/>
      <c r="F38" s="55">
        <v>0</v>
      </c>
      <c r="G38" s="55">
        <v>0</v>
      </c>
      <c r="H38" s="34"/>
    </row>
    <row r="39" spans="1:8" ht="38.25">
      <c r="A39" s="25" t="s">
        <v>69</v>
      </c>
      <c r="B39" s="27" t="s">
        <v>17</v>
      </c>
      <c r="C39" s="27" t="s">
        <v>8</v>
      </c>
      <c r="D39" s="27" t="s">
        <v>70</v>
      </c>
      <c r="E39" s="21"/>
      <c r="F39" s="55">
        <v>-30996.62</v>
      </c>
      <c r="G39" s="55">
        <v>-30996.62</v>
      </c>
      <c r="H39" s="34"/>
    </row>
    <row r="40" spans="1:8" ht="12.75">
      <c r="A40" s="26" t="s">
        <v>99</v>
      </c>
      <c r="B40" s="27" t="s">
        <v>17</v>
      </c>
      <c r="C40" s="27" t="s">
        <v>8</v>
      </c>
      <c r="D40" s="27" t="s">
        <v>70</v>
      </c>
      <c r="E40" s="21" t="s">
        <v>98</v>
      </c>
      <c r="F40" s="55">
        <v>-30996.62</v>
      </c>
      <c r="G40" s="55">
        <v>-30996.62</v>
      </c>
      <c r="H40" s="34"/>
    </row>
    <row r="41" spans="1:8" s="8" customFormat="1" ht="12.75">
      <c r="A41" s="25" t="s">
        <v>60</v>
      </c>
      <c r="B41" s="27" t="s">
        <v>17</v>
      </c>
      <c r="C41" s="27" t="s">
        <v>8</v>
      </c>
      <c r="D41" s="27" t="s">
        <v>71</v>
      </c>
      <c r="E41" s="21"/>
      <c r="F41" s="55">
        <v>30996.62</v>
      </c>
      <c r="G41" s="55">
        <v>30996.62</v>
      </c>
      <c r="H41" s="34"/>
    </row>
    <row r="42" spans="1:8" ht="12.75">
      <c r="A42" s="26" t="s">
        <v>61</v>
      </c>
      <c r="B42" s="27" t="s">
        <v>17</v>
      </c>
      <c r="C42" s="27" t="s">
        <v>8</v>
      </c>
      <c r="D42" s="27" t="s">
        <v>71</v>
      </c>
      <c r="E42" s="21" t="s">
        <v>62</v>
      </c>
      <c r="F42" s="55">
        <v>30996.62</v>
      </c>
      <c r="G42" s="55">
        <v>30996.62</v>
      </c>
      <c r="H42" s="34"/>
    </row>
    <row r="43" spans="1:8" ht="12.75">
      <c r="A43" s="23" t="s">
        <v>78</v>
      </c>
      <c r="B43" s="27" t="s">
        <v>17</v>
      </c>
      <c r="C43" s="27" t="s">
        <v>8</v>
      </c>
      <c r="D43" s="27" t="s">
        <v>77</v>
      </c>
      <c r="E43" s="21"/>
      <c r="F43" s="55">
        <v>10000000</v>
      </c>
      <c r="G43" s="55">
        <v>10000000</v>
      </c>
      <c r="H43" s="34"/>
    </row>
    <row r="44" spans="1:8" ht="38.25">
      <c r="A44" s="25" t="s">
        <v>145</v>
      </c>
      <c r="B44" s="27" t="s">
        <v>17</v>
      </c>
      <c r="C44" s="27" t="s">
        <v>8</v>
      </c>
      <c r="D44" s="27" t="s">
        <v>143</v>
      </c>
      <c r="E44" s="21"/>
      <c r="F44" s="55">
        <v>10000000</v>
      </c>
      <c r="G44" s="55">
        <v>10000000</v>
      </c>
      <c r="H44" s="34"/>
    </row>
    <row r="45" spans="1:8" ht="25.5">
      <c r="A45" s="25" t="s">
        <v>157</v>
      </c>
      <c r="B45" s="27" t="s">
        <v>17</v>
      </c>
      <c r="C45" s="27" t="s">
        <v>8</v>
      </c>
      <c r="D45" s="27" t="s">
        <v>144</v>
      </c>
      <c r="E45" s="21"/>
      <c r="F45" s="55">
        <v>10000000</v>
      </c>
      <c r="G45" s="55">
        <v>10000000</v>
      </c>
      <c r="H45" s="34"/>
    </row>
    <row r="46" spans="1:8" ht="12.75">
      <c r="A46" s="26" t="s">
        <v>99</v>
      </c>
      <c r="B46" s="27" t="s">
        <v>17</v>
      </c>
      <c r="C46" s="27" t="s">
        <v>8</v>
      </c>
      <c r="D46" s="27" t="s">
        <v>144</v>
      </c>
      <c r="E46" s="21" t="s">
        <v>98</v>
      </c>
      <c r="F46" s="55">
        <v>10000000</v>
      </c>
      <c r="G46" s="55">
        <v>10000000</v>
      </c>
      <c r="H46" s="34"/>
    </row>
    <row r="47" spans="1:8" s="8" customFormat="1" ht="12.75">
      <c r="A47" s="12" t="s">
        <v>146</v>
      </c>
      <c r="B47" s="13" t="s">
        <v>17</v>
      </c>
      <c r="C47" s="13" t="s">
        <v>81</v>
      </c>
      <c r="D47" s="13"/>
      <c r="E47" s="14"/>
      <c r="F47" s="33">
        <v>630000</v>
      </c>
      <c r="G47" s="33">
        <v>630000</v>
      </c>
      <c r="H47" s="33"/>
    </row>
    <row r="48" spans="1:8" ht="12.75">
      <c r="A48" s="25" t="s">
        <v>147</v>
      </c>
      <c r="B48" s="27" t="s">
        <v>17</v>
      </c>
      <c r="C48" s="27" t="s">
        <v>81</v>
      </c>
      <c r="D48" s="27" t="s">
        <v>148</v>
      </c>
      <c r="E48" s="21"/>
      <c r="F48" s="34">
        <v>630000</v>
      </c>
      <c r="G48" s="34">
        <v>630000</v>
      </c>
      <c r="H48" s="34"/>
    </row>
    <row r="49" spans="1:8" ht="38.25">
      <c r="A49" s="25" t="s">
        <v>149</v>
      </c>
      <c r="B49" s="27" t="s">
        <v>17</v>
      </c>
      <c r="C49" s="27" t="s">
        <v>81</v>
      </c>
      <c r="D49" s="27" t="s">
        <v>150</v>
      </c>
      <c r="E49" s="21"/>
      <c r="F49" s="34">
        <v>630000</v>
      </c>
      <c r="G49" s="34">
        <v>630000</v>
      </c>
      <c r="H49" s="34"/>
    </row>
    <row r="50" spans="1:8" ht="12.75">
      <c r="A50" s="25" t="s">
        <v>151</v>
      </c>
      <c r="B50" s="27" t="s">
        <v>17</v>
      </c>
      <c r="C50" s="27" t="s">
        <v>81</v>
      </c>
      <c r="D50" s="27" t="s">
        <v>150</v>
      </c>
      <c r="E50" s="21" t="s">
        <v>152</v>
      </c>
      <c r="F50" s="34">
        <v>630000</v>
      </c>
      <c r="G50" s="34">
        <v>630000</v>
      </c>
      <c r="H50" s="34"/>
    </row>
    <row r="51" spans="1:8" s="8" customFormat="1" ht="14.25" customHeight="1">
      <c r="A51" s="12"/>
      <c r="B51" s="13"/>
      <c r="C51" s="13"/>
      <c r="D51" s="13"/>
      <c r="E51" s="14"/>
      <c r="F51" s="33"/>
      <c r="G51" s="33"/>
      <c r="H51" s="33"/>
    </row>
    <row r="52" spans="1:8" s="8" customFormat="1" ht="12.75">
      <c r="A52" s="12" t="s">
        <v>109</v>
      </c>
      <c r="B52" s="13" t="s">
        <v>82</v>
      </c>
      <c r="C52" s="13"/>
      <c r="D52" s="13"/>
      <c r="E52" s="14"/>
      <c r="F52" s="33">
        <v>-104350</v>
      </c>
      <c r="G52" s="33">
        <v>-104350</v>
      </c>
      <c r="H52" s="33"/>
    </row>
    <row r="53" spans="1:8" s="8" customFormat="1" ht="12.75">
      <c r="A53" s="12" t="s">
        <v>110</v>
      </c>
      <c r="B53" s="13" t="s">
        <v>82</v>
      </c>
      <c r="C53" s="13" t="s">
        <v>10</v>
      </c>
      <c r="D53" s="13"/>
      <c r="E53" s="14"/>
      <c r="F53" s="33">
        <v>-104350</v>
      </c>
      <c r="G53" s="33">
        <v>-104350</v>
      </c>
      <c r="H53" s="33"/>
    </row>
    <row r="54" spans="1:8" ht="12.75">
      <c r="A54" s="23" t="s">
        <v>76</v>
      </c>
      <c r="B54" s="27" t="s">
        <v>82</v>
      </c>
      <c r="C54" s="27" t="s">
        <v>10</v>
      </c>
      <c r="D54" s="27" t="s">
        <v>111</v>
      </c>
      <c r="E54" s="21"/>
      <c r="F54" s="34">
        <v>-104350</v>
      </c>
      <c r="G54" s="34">
        <v>-104350</v>
      </c>
      <c r="H54" s="34"/>
    </row>
    <row r="55" spans="1:8" ht="25.5">
      <c r="A55" s="25" t="s">
        <v>112</v>
      </c>
      <c r="B55" s="27" t="s">
        <v>82</v>
      </c>
      <c r="C55" s="27" t="s">
        <v>10</v>
      </c>
      <c r="D55" s="27" t="s">
        <v>113</v>
      </c>
      <c r="E55" s="21"/>
      <c r="F55" s="34">
        <v>-104350</v>
      </c>
      <c r="G55" s="34">
        <v>-104350</v>
      </c>
      <c r="H55" s="34"/>
    </row>
    <row r="56" spans="1:8" ht="12.75">
      <c r="A56" s="26" t="s">
        <v>27</v>
      </c>
      <c r="B56" s="27" t="s">
        <v>82</v>
      </c>
      <c r="C56" s="27" t="s">
        <v>10</v>
      </c>
      <c r="D56" s="27" t="s">
        <v>113</v>
      </c>
      <c r="E56" s="21" t="s">
        <v>26</v>
      </c>
      <c r="F56" s="34">
        <v>-104350</v>
      </c>
      <c r="G56" s="34">
        <v>-104350</v>
      </c>
      <c r="H56" s="34"/>
    </row>
    <row r="57" spans="1:8" ht="12.75">
      <c r="A57" s="26"/>
      <c r="B57" s="27"/>
      <c r="C57" s="27"/>
      <c r="D57" s="27"/>
      <c r="E57" s="21"/>
      <c r="F57" s="34"/>
      <c r="G57" s="34"/>
      <c r="H57" s="34"/>
    </row>
    <row r="58" spans="1:8" ht="12.75">
      <c r="A58" s="12" t="s">
        <v>1</v>
      </c>
      <c r="B58" s="13" t="s">
        <v>7</v>
      </c>
      <c r="C58" s="13"/>
      <c r="D58" s="13"/>
      <c r="E58" s="14"/>
      <c r="F58" s="33">
        <f>F59+F66+F80+F84</f>
        <v>2088560</v>
      </c>
      <c r="G58" s="33">
        <f>G59+G66+G80+G84</f>
        <v>2083500</v>
      </c>
      <c r="H58" s="33">
        <v>5060</v>
      </c>
    </row>
    <row r="59" spans="1:8" ht="12.75">
      <c r="A59" s="12" t="s">
        <v>35</v>
      </c>
      <c r="B59" s="13" t="s">
        <v>7</v>
      </c>
      <c r="C59" s="13" t="s">
        <v>6</v>
      </c>
      <c r="D59" s="13"/>
      <c r="E59" s="14"/>
      <c r="F59" s="33">
        <f>F60+F63</f>
        <v>-677651</v>
      </c>
      <c r="G59" s="33">
        <f>G60+G63</f>
        <v>-587651</v>
      </c>
      <c r="H59" s="33">
        <v>-90000</v>
      </c>
    </row>
    <row r="60" spans="1:8" s="28" customFormat="1" ht="25.5">
      <c r="A60" s="25" t="s">
        <v>153</v>
      </c>
      <c r="B60" s="21" t="s">
        <v>7</v>
      </c>
      <c r="C60" s="21" t="s">
        <v>6</v>
      </c>
      <c r="D60" s="21" t="s">
        <v>114</v>
      </c>
      <c r="E60" s="21"/>
      <c r="F60" s="34">
        <v>-795000</v>
      </c>
      <c r="G60" s="34">
        <v>-795000</v>
      </c>
      <c r="H60" s="34"/>
    </row>
    <row r="61" spans="1:8" s="28" customFormat="1" ht="51">
      <c r="A61" s="25" t="s">
        <v>154</v>
      </c>
      <c r="B61" s="21" t="s">
        <v>7</v>
      </c>
      <c r="C61" s="21" t="s">
        <v>6</v>
      </c>
      <c r="D61" s="21" t="s">
        <v>115</v>
      </c>
      <c r="E61" s="21"/>
      <c r="F61" s="34">
        <v>-795000</v>
      </c>
      <c r="G61" s="34">
        <v>-795000</v>
      </c>
      <c r="H61" s="34"/>
    </row>
    <row r="62" spans="1:8" s="28" customFormat="1" ht="12.75">
      <c r="A62" s="25" t="s">
        <v>99</v>
      </c>
      <c r="B62" s="21" t="s">
        <v>7</v>
      </c>
      <c r="C62" s="21" t="s">
        <v>6</v>
      </c>
      <c r="D62" s="21" t="s">
        <v>115</v>
      </c>
      <c r="E62" s="21" t="s">
        <v>98</v>
      </c>
      <c r="F62" s="34">
        <v>-795000</v>
      </c>
      <c r="G62" s="34">
        <v>-795000</v>
      </c>
      <c r="H62" s="34"/>
    </row>
    <row r="63" spans="1:8" ht="12.75">
      <c r="A63" s="24" t="s">
        <v>3</v>
      </c>
      <c r="B63" s="27" t="s">
        <v>7</v>
      </c>
      <c r="C63" s="27" t="s">
        <v>6</v>
      </c>
      <c r="D63" s="27" t="s">
        <v>20</v>
      </c>
      <c r="E63" s="21"/>
      <c r="F63" s="34">
        <v>117349</v>
      </c>
      <c r="G63" s="34">
        <v>207349</v>
      </c>
      <c r="H63" s="34">
        <v>-90000</v>
      </c>
    </row>
    <row r="64" spans="1:8" ht="38.25">
      <c r="A64" s="25" t="s">
        <v>116</v>
      </c>
      <c r="B64" s="27" t="s">
        <v>7</v>
      </c>
      <c r="C64" s="27" t="s">
        <v>6</v>
      </c>
      <c r="D64" s="27" t="s">
        <v>117</v>
      </c>
      <c r="E64" s="21"/>
      <c r="F64" s="34">
        <v>117349</v>
      </c>
      <c r="G64" s="34">
        <v>207349</v>
      </c>
      <c r="H64" s="34">
        <v>-90000</v>
      </c>
    </row>
    <row r="65" spans="1:8" ht="12.75">
      <c r="A65" s="26" t="s">
        <v>29</v>
      </c>
      <c r="B65" s="27" t="s">
        <v>7</v>
      </c>
      <c r="C65" s="27" t="s">
        <v>6</v>
      </c>
      <c r="D65" s="27" t="s">
        <v>117</v>
      </c>
      <c r="E65" s="21" t="s">
        <v>28</v>
      </c>
      <c r="F65" s="34">
        <v>117349</v>
      </c>
      <c r="G65" s="34">
        <v>207349</v>
      </c>
      <c r="H65" s="34">
        <v>-90000</v>
      </c>
    </row>
    <row r="66" spans="1:8" ht="12.75">
      <c r="A66" s="12" t="s">
        <v>31</v>
      </c>
      <c r="B66" s="13" t="s">
        <v>7</v>
      </c>
      <c r="C66" s="13" t="s">
        <v>10</v>
      </c>
      <c r="D66" s="13"/>
      <c r="E66" s="14"/>
      <c r="F66" s="33">
        <f>F67+F74+F77</f>
        <v>1674711</v>
      </c>
      <c r="G66" s="33">
        <f>G67+G74+G77</f>
        <v>1569651</v>
      </c>
      <c r="H66" s="33">
        <v>125060</v>
      </c>
    </row>
    <row r="67" spans="1:8" s="3" customFormat="1" ht="25.5">
      <c r="A67" s="23" t="s">
        <v>4</v>
      </c>
      <c r="B67" s="27" t="s">
        <v>7</v>
      </c>
      <c r="C67" s="27" t="s">
        <v>10</v>
      </c>
      <c r="D67" s="27" t="s">
        <v>21</v>
      </c>
      <c r="E67" s="21"/>
      <c r="F67" s="34">
        <f>G67+H67</f>
        <v>1255896.8</v>
      </c>
      <c r="G67" s="34">
        <f>G68+G70+G72</f>
        <v>1130836.8</v>
      </c>
      <c r="H67" s="34">
        <v>125060</v>
      </c>
    </row>
    <row r="68" spans="1:8" s="3" customFormat="1" ht="12.75">
      <c r="A68" s="26" t="s">
        <v>18</v>
      </c>
      <c r="B68" s="27" t="s">
        <v>7</v>
      </c>
      <c r="C68" s="27" t="s">
        <v>10</v>
      </c>
      <c r="D68" s="27" t="s">
        <v>30</v>
      </c>
      <c r="E68" s="21"/>
      <c r="F68" s="34">
        <f>G68+H68</f>
        <v>1381449.3</v>
      </c>
      <c r="G68" s="34">
        <v>1256389.3</v>
      </c>
      <c r="H68" s="34">
        <v>125060</v>
      </c>
    </row>
    <row r="69" spans="1:8" s="3" customFormat="1" ht="12.75">
      <c r="A69" s="26" t="s">
        <v>29</v>
      </c>
      <c r="B69" s="27" t="s">
        <v>7</v>
      </c>
      <c r="C69" s="27" t="s">
        <v>10</v>
      </c>
      <c r="D69" s="27" t="s">
        <v>30</v>
      </c>
      <c r="E69" s="21" t="s">
        <v>28</v>
      </c>
      <c r="F69" s="34">
        <f>G69+H69</f>
        <v>1381449.3</v>
      </c>
      <c r="G69" s="34">
        <v>1256389.3</v>
      </c>
      <c r="H69" s="34">
        <v>125060</v>
      </c>
    </row>
    <row r="70" spans="1:8" s="3" customFormat="1" ht="51">
      <c r="A70" s="25" t="s">
        <v>93</v>
      </c>
      <c r="B70" s="27" t="s">
        <v>7</v>
      </c>
      <c r="C70" s="27" t="s">
        <v>10</v>
      </c>
      <c r="D70" s="27" t="s">
        <v>87</v>
      </c>
      <c r="E70" s="21"/>
      <c r="F70" s="34">
        <v>-113152.5</v>
      </c>
      <c r="G70" s="34">
        <v>-113152.5</v>
      </c>
      <c r="H70" s="34"/>
    </row>
    <row r="71" spans="1:8" s="3" customFormat="1" ht="12.75">
      <c r="A71" s="26" t="s">
        <v>29</v>
      </c>
      <c r="B71" s="27" t="s">
        <v>7</v>
      </c>
      <c r="C71" s="27" t="s">
        <v>10</v>
      </c>
      <c r="D71" s="27" t="s">
        <v>87</v>
      </c>
      <c r="E71" s="21" t="s">
        <v>28</v>
      </c>
      <c r="F71" s="34">
        <v>-113152.5</v>
      </c>
      <c r="G71" s="34">
        <v>-113152.5</v>
      </c>
      <c r="H71" s="34"/>
    </row>
    <row r="72" spans="1:8" s="3" customFormat="1" ht="25.5">
      <c r="A72" s="25" t="s">
        <v>94</v>
      </c>
      <c r="B72" s="27" t="s">
        <v>7</v>
      </c>
      <c r="C72" s="27" t="s">
        <v>10</v>
      </c>
      <c r="D72" s="27" t="s">
        <v>88</v>
      </c>
      <c r="E72" s="21"/>
      <c r="F72" s="34">
        <v>-12400</v>
      </c>
      <c r="G72" s="34">
        <v>-12400</v>
      </c>
      <c r="H72" s="34"/>
    </row>
    <row r="73" spans="1:8" s="3" customFormat="1" ht="12.75">
      <c r="A73" s="26" t="s">
        <v>29</v>
      </c>
      <c r="B73" s="27" t="s">
        <v>7</v>
      </c>
      <c r="C73" s="27" t="s">
        <v>10</v>
      </c>
      <c r="D73" s="27" t="s">
        <v>88</v>
      </c>
      <c r="E73" s="21" t="s">
        <v>28</v>
      </c>
      <c r="F73" s="34">
        <v>-12400</v>
      </c>
      <c r="G73" s="34">
        <v>-12400</v>
      </c>
      <c r="H73" s="34"/>
    </row>
    <row r="74" spans="1:14" s="3" customFormat="1" ht="12.75">
      <c r="A74" s="24" t="s">
        <v>5</v>
      </c>
      <c r="B74" s="21" t="s">
        <v>7</v>
      </c>
      <c r="C74" s="27" t="s">
        <v>10</v>
      </c>
      <c r="D74" s="21" t="s">
        <v>22</v>
      </c>
      <c r="E74" s="21"/>
      <c r="F74" s="34">
        <v>-151185.8</v>
      </c>
      <c r="G74" s="34">
        <v>-131185.8</v>
      </c>
      <c r="H74" s="34">
        <v>-20000</v>
      </c>
      <c r="J74" s="46"/>
      <c r="K74" s="44"/>
      <c r="L74" s="44"/>
      <c r="M74" s="45"/>
      <c r="N74" s="44"/>
    </row>
    <row r="75" spans="1:14" s="9" customFormat="1" ht="12.75">
      <c r="A75" s="26" t="s">
        <v>18</v>
      </c>
      <c r="B75" s="21" t="s">
        <v>7</v>
      </c>
      <c r="C75" s="21" t="s">
        <v>10</v>
      </c>
      <c r="D75" s="22">
        <v>4239900</v>
      </c>
      <c r="E75" s="21"/>
      <c r="F75" s="34">
        <v>-151185.8</v>
      </c>
      <c r="G75" s="34">
        <v>-131185.8</v>
      </c>
      <c r="H75" s="34">
        <v>-20000</v>
      </c>
      <c r="J75" s="46"/>
      <c r="K75" s="44"/>
      <c r="L75" s="44"/>
      <c r="M75" s="45"/>
      <c r="N75" s="44"/>
    </row>
    <row r="76" spans="1:8" s="8" customFormat="1" ht="12.75">
      <c r="A76" s="26" t="s">
        <v>29</v>
      </c>
      <c r="B76" s="21" t="s">
        <v>7</v>
      </c>
      <c r="C76" s="27" t="s">
        <v>10</v>
      </c>
      <c r="D76" s="21" t="s">
        <v>32</v>
      </c>
      <c r="E76" s="21" t="s">
        <v>28</v>
      </c>
      <c r="F76" s="34">
        <v>-151185.8</v>
      </c>
      <c r="G76" s="34">
        <v>-131185.8</v>
      </c>
      <c r="H76" s="34">
        <v>-20000</v>
      </c>
    </row>
    <row r="77" spans="1:8" s="8" customFormat="1" ht="12.75">
      <c r="A77" s="24" t="s">
        <v>137</v>
      </c>
      <c r="B77" s="21" t="s">
        <v>7</v>
      </c>
      <c r="C77" s="27" t="s">
        <v>10</v>
      </c>
      <c r="D77" s="21" t="s">
        <v>138</v>
      </c>
      <c r="E77" s="21"/>
      <c r="F77" s="34">
        <v>570000</v>
      </c>
      <c r="G77" s="34">
        <v>570000</v>
      </c>
      <c r="H77" s="34"/>
    </row>
    <row r="78" spans="1:8" s="8" customFormat="1" ht="12.75">
      <c r="A78" s="26" t="s">
        <v>165</v>
      </c>
      <c r="B78" s="21" t="s">
        <v>7</v>
      </c>
      <c r="C78" s="27" t="s">
        <v>10</v>
      </c>
      <c r="D78" s="21" t="s">
        <v>162</v>
      </c>
      <c r="E78" s="21"/>
      <c r="F78" s="34">
        <v>570000</v>
      </c>
      <c r="G78" s="34">
        <v>570000</v>
      </c>
      <c r="H78" s="34"/>
    </row>
    <row r="79" spans="1:8" s="8" customFormat="1" ht="12.75">
      <c r="A79" s="26" t="s">
        <v>29</v>
      </c>
      <c r="B79" s="21" t="s">
        <v>7</v>
      </c>
      <c r="C79" s="27" t="s">
        <v>10</v>
      </c>
      <c r="D79" s="21" t="s">
        <v>162</v>
      </c>
      <c r="E79" s="21" t="s">
        <v>28</v>
      </c>
      <c r="F79" s="34">
        <v>570000</v>
      </c>
      <c r="G79" s="34">
        <v>570000</v>
      </c>
      <c r="H79" s="34"/>
    </row>
    <row r="80" spans="1:14" s="42" customFormat="1" ht="12.75">
      <c r="A80" s="12" t="s">
        <v>53</v>
      </c>
      <c r="B80" s="14" t="s">
        <v>7</v>
      </c>
      <c r="C80" s="14" t="s">
        <v>7</v>
      </c>
      <c r="D80" s="16"/>
      <c r="E80" s="14"/>
      <c r="F80" s="33">
        <v>894450</v>
      </c>
      <c r="G80" s="33">
        <v>894450</v>
      </c>
      <c r="H80" s="33"/>
      <c r="J80" s="47"/>
      <c r="K80" s="53"/>
      <c r="L80" s="53"/>
      <c r="M80" s="54"/>
      <c r="N80" s="53"/>
    </row>
    <row r="81" spans="1:14" s="42" customFormat="1" ht="12.75">
      <c r="A81" s="48" t="s">
        <v>54</v>
      </c>
      <c r="B81" s="49" t="s">
        <v>7</v>
      </c>
      <c r="C81" s="49" t="s">
        <v>7</v>
      </c>
      <c r="D81" s="50">
        <v>4320000</v>
      </c>
      <c r="E81" s="49"/>
      <c r="F81" s="34">
        <v>894450</v>
      </c>
      <c r="G81" s="34">
        <v>894450</v>
      </c>
      <c r="H81" s="34"/>
      <c r="J81" s="47"/>
      <c r="K81" s="53"/>
      <c r="L81" s="53"/>
      <c r="M81" s="54"/>
      <c r="N81" s="53"/>
    </row>
    <row r="82" spans="1:14" s="8" customFormat="1" ht="12.75">
      <c r="A82" s="48" t="s">
        <v>55</v>
      </c>
      <c r="B82" s="49" t="s">
        <v>7</v>
      </c>
      <c r="C82" s="49" t="s">
        <v>7</v>
      </c>
      <c r="D82" s="50">
        <v>4320200</v>
      </c>
      <c r="E82" s="49"/>
      <c r="F82" s="34">
        <v>894450</v>
      </c>
      <c r="G82" s="34">
        <v>894450</v>
      </c>
      <c r="H82" s="34"/>
      <c r="J82" s="47"/>
      <c r="K82" s="44"/>
      <c r="L82" s="44"/>
      <c r="M82" s="45"/>
      <c r="N82" s="44"/>
    </row>
    <row r="83" spans="1:14" s="8" customFormat="1" ht="12.75">
      <c r="A83" s="51" t="s">
        <v>29</v>
      </c>
      <c r="B83" s="49" t="s">
        <v>7</v>
      </c>
      <c r="C83" s="49" t="s">
        <v>7</v>
      </c>
      <c r="D83" s="50">
        <v>4320200</v>
      </c>
      <c r="E83" s="49" t="s">
        <v>28</v>
      </c>
      <c r="F83" s="34">
        <v>894450</v>
      </c>
      <c r="G83" s="34">
        <v>894450</v>
      </c>
      <c r="H83" s="34"/>
      <c r="J83" s="47"/>
      <c r="K83" s="44"/>
      <c r="L83" s="44"/>
      <c r="M83" s="45"/>
      <c r="N83" s="44"/>
    </row>
    <row r="84" spans="1:14" s="8" customFormat="1" ht="12.75">
      <c r="A84" s="15" t="s">
        <v>34</v>
      </c>
      <c r="B84" s="14" t="s">
        <v>7</v>
      </c>
      <c r="C84" s="14" t="s">
        <v>8</v>
      </c>
      <c r="D84" s="16"/>
      <c r="E84" s="14"/>
      <c r="F84" s="33">
        <f>F88+F85+F91</f>
        <v>197050</v>
      </c>
      <c r="G84" s="33">
        <f>G88+G85+G91</f>
        <v>207050</v>
      </c>
      <c r="H84" s="33">
        <v>-10000</v>
      </c>
      <c r="J84" s="47"/>
      <c r="K84" s="44"/>
      <c r="L84" s="44"/>
      <c r="M84" s="45"/>
      <c r="N84" s="44"/>
    </row>
    <row r="85" spans="1:14" s="8" customFormat="1" ht="12.75">
      <c r="A85" s="24" t="s">
        <v>163</v>
      </c>
      <c r="B85" s="21" t="s">
        <v>7</v>
      </c>
      <c r="C85" s="21" t="s">
        <v>8</v>
      </c>
      <c r="D85" s="22">
        <v>4360000</v>
      </c>
      <c r="E85" s="21"/>
      <c r="F85" s="34">
        <v>250000</v>
      </c>
      <c r="G85" s="34">
        <v>250000</v>
      </c>
      <c r="H85" s="34"/>
      <c r="J85" s="46"/>
      <c r="K85" s="44"/>
      <c r="L85" s="44"/>
      <c r="M85" s="45"/>
      <c r="N85" s="44"/>
    </row>
    <row r="86" spans="1:14" s="8" customFormat="1" ht="12.75">
      <c r="A86" s="26" t="s">
        <v>164</v>
      </c>
      <c r="B86" s="21" t="s">
        <v>7</v>
      </c>
      <c r="C86" s="21" t="s">
        <v>8</v>
      </c>
      <c r="D86" s="22">
        <v>4360200</v>
      </c>
      <c r="E86" s="21"/>
      <c r="F86" s="34">
        <v>250000</v>
      </c>
      <c r="G86" s="34">
        <v>250000</v>
      </c>
      <c r="H86" s="34"/>
      <c r="J86" s="46"/>
      <c r="K86" s="44"/>
      <c r="L86" s="44"/>
      <c r="M86" s="45"/>
      <c r="N86" s="44"/>
    </row>
    <row r="87" spans="1:14" s="8" customFormat="1" ht="12.75">
      <c r="A87" s="26" t="s">
        <v>29</v>
      </c>
      <c r="B87" s="21" t="s">
        <v>7</v>
      </c>
      <c r="C87" s="21" t="s">
        <v>8</v>
      </c>
      <c r="D87" s="22">
        <v>4360200</v>
      </c>
      <c r="E87" s="21" t="s">
        <v>28</v>
      </c>
      <c r="F87" s="34">
        <v>250000</v>
      </c>
      <c r="G87" s="34">
        <v>250000</v>
      </c>
      <c r="H87" s="34"/>
      <c r="J87" s="46"/>
      <c r="K87" s="44"/>
      <c r="L87" s="44"/>
      <c r="M87" s="45"/>
      <c r="N87" s="44"/>
    </row>
    <row r="88" spans="1:14" s="8" customFormat="1" ht="51">
      <c r="A88" s="23" t="s">
        <v>25</v>
      </c>
      <c r="B88" s="21" t="s">
        <v>7</v>
      </c>
      <c r="C88" s="21" t="s">
        <v>8</v>
      </c>
      <c r="D88" s="22">
        <v>4520000</v>
      </c>
      <c r="E88" s="21"/>
      <c r="F88" s="34">
        <v>-7950</v>
      </c>
      <c r="G88" s="34">
        <v>2050</v>
      </c>
      <c r="H88" s="34">
        <v>-10000</v>
      </c>
      <c r="J88" s="46"/>
      <c r="K88" s="44"/>
      <c r="L88" s="44"/>
      <c r="M88" s="45"/>
      <c r="N88" s="44"/>
    </row>
    <row r="89" spans="1:14" s="8" customFormat="1" ht="12.75">
      <c r="A89" s="26" t="s">
        <v>18</v>
      </c>
      <c r="B89" s="21" t="s">
        <v>7</v>
      </c>
      <c r="C89" s="21" t="s">
        <v>8</v>
      </c>
      <c r="D89" s="22">
        <v>4529900</v>
      </c>
      <c r="E89" s="21"/>
      <c r="F89" s="34">
        <v>-7950</v>
      </c>
      <c r="G89" s="34">
        <v>2050</v>
      </c>
      <c r="H89" s="34">
        <v>-10000</v>
      </c>
      <c r="J89" s="46"/>
      <c r="K89" s="44"/>
      <c r="L89" s="44"/>
      <c r="M89" s="45"/>
      <c r="N89" s="44"/>
    </row>
    <row r="90" spans="1:14" s="8" customFormat="1" ht="12.75">
      <c r="A90" s="26" t="s">
        <v>29</v>
      </c>
      <c r="B90" s="21" t="s">
        <v>7</v>
      </c>
      <c r="C90" s="21" t="s">
        <v>8</v>
      </c>
      <c r="D90" s="22">
        <v>4529900</v>
      </c>
      <c r="E90" s="21" t="s">
        <v>28</v>
      </c>
      <c r="F90" s="34">
        <v>-7950</v>
      </c>
      <c r="G90" s="34">
        <v>2050</v>
      </c>
      <c r="H90" s="34">
        <v>-10000</v>
      </c>
      <c r="J90" s="46"/>
      <c r="K90" s="44"/>
      <c r="L90" s="44"/>
      <c r="M90" s="45"/>
      <c r="N90" s="44"/>
    </row>
    <row r="91" spans="1:8" s="63" customFormat="1" ht="12.75">
      <c r="A91" s="24" t="s">
        <v>118</v>
      </c>
      <c r="B91" s="21" t="s">
        <v>7</v>
      </c>
      <c r="C91" s="21" t="s">
        <v>8</v>
      </c>
      <c r="D91" s="22">
        <v>7950000</v>
      </c>
      <c r="E91" s="21"/>
      <c r="F91" s="34">
        <v>-45000</v>
      </c>
      <c r="G91" s="34">
        <v>-45000</v>
      </c>
      <c r="H91" s="62"/>
    </row>
    <row r="92" spans="1:8" ht="24">
      <c r="A92" s="60" t="s">
        <v>119</v>
      </c>
      <c r="B92" s="21" t="s">
        <v>7</v>
      </c>
      <c r="C92" s="21" t="s">
        <v>8</v>
      </c>
      <c r="D92" s="22">
        <v>7950800</v>
      </c>
      <c r="E92" s="21"/>
      <c r="F92" s="34">
        <v>-45000</v>
      </c>
      <c r="G92" s="34">
        <v>-45000</v>
      </c>
      <c r="H92" s="34"/>
    </row>
    <row r="93" spans="1:8" ht="12.75">
      <c r="A93" s="51" t="s">
        <v>27</v>
      </c>
      <c r="B93" s="21" t="s">
        <v>7</v>
      </c>
      <c r="C93" s="21" t="s">
        <v>8</v>
      </c>
      <c r="D93" s="22">
        <v>7950800</v>
      </c>
      <c r="E93" s="21" t="s">
        <v>26</v>
      </c>
      <c r="F93" s="34">
        <v>-45000</v>
      </c>
      <c r="G93" s="34">
        <v>-45000</v>
      </c>
      <c r="H93" s="34"/>
    </row>
    <row r="94" spans="1:14" s="8" customFormat="1" ht="12.75">
      <c r="A94" s="26"/>
      <c r="B94" s="21"/>
      <c r="C94" s="21"/>
      <c r="D94" s="22"/>
      <c r="E94" s="21"/>
      <c r="F94" s="34"/>
      <c r="G94" s="34"/>
      <c r="H94" s="34"/>
      <c r="J94" s="46"/>
      <c r="K94" s="44"/>
      <c r="L94" s="44"/>
      <c r="M94" s="45"/>
      <c r="N94" s="44"/>
    </row>
    <row r="95" spans="1:14" s="8" customFormat="1" ht="25.5">
      <c r="A95" s="15" t="s">
        <v>48</v>
      </c>
      <c r="B95" s="14" t="s">
        <v>49</v>
      </c>
      <c r="C95" s="14"/>
      <c r="D95" s="16"/>
      <c r="E95" s="14"/>
      <c r="F95" s="33">
        <f>F96</f>
        <v>93655.70999999999</v>
      </c>
      <c r="G95" s="33">
        <f>G96</f>
        <v>62000</v>
      </c>
      <c r="H95" s="33">
        <v>31655.71</v>
      </c>
      <c r="J95" s="46"/>
      <c r="K95" s="44"/>
      <c r="L95" s="44"/>
      <c r="M95" s="45"/>
      <c r="N95" s="44"/>
    </row>
    <row r="96" spans="1:14" s="28" customFormat="1" ht="12.75">
      <c r="A96" s="12" t="s">
        <v>50</v>
      </c>
      <c r="B96" s="14" t="s">
        <v>49</v>
      </c>
      <c r="C96" s="14" t="s">
        <v>6</v>
      </c>
      <c r="D96" s="16"/>
      <c r="E96" s="14"/>
      <c r="F96" s="33">
        <f>F97+F100</f>
        <v>93655.70999999999</v>
      </c>
      <c r="G96" s="33">
        <f>G97+G100</f>
        <v>62000</v>
      </c>
      <c r="H96" s="33">
        <v>31655.71</v>
      </c>
      <c r="J96" s="46"/>
      <c r="K96" s="44"/>
      <c r="L96" s="44"/>
      <c r="M96" s="45"/>
      <c r="N96" s="44"/>
    </row>
    <row r="97" spans="1:8" ht="25.5">
      <c r="A97" s="23" t="s">
        <v>120</v>
      </c>
      <c r="B97" s="21" t="s">
        <v>49</v>
      </c>
      <c r="C97" s="21" t="s">
        <v>6</v>
      </c>
      <c r="D97" s="22">
        <v>4400000</v>
      </c>
      <c r="E97" s="21"/>
      <c r="F97" s="34">
        <f>G97+H97</f>
        <v>115965.70999999999</v>
      </c>
      <c r="G97" s="34">
        <v>84310</v>
      </c>
      <c r="H97" s="34">
        <v>31655.71</v>
      </c>
    </row>
    <row r="98" spans="1:8" ht="12.75">
      <c r="A98" s="26" t="s">
        <v>18</v>
      </c>
      <c r="B98" s="21" t="s">
        <v>49</v>
      </c>
      <c r="C98" s="21" t="s">
        <v>6</v>
      </c>
      <c r="D98" s="22">
        <v>4409900</v>
      </c>
      <c r="E98" s="21"/>
      <c r="F98" s="34">
        <f>G98+H98</f>
        <v>115965.70999999999</v>
      </c>
      <c r="G98" s="34">
        <v>84310</v>
      </c>
      <c r="H98" s="34">
        <v>31655.71</v>
      </c>
    </row>
    <row r="99" spans="1:8" ht="12.75">
      <c r="A99" s="26" t="s">
        <v>29</v>
      </c>
      <c r="B99" s="21" t="s">
        <v>49</v>
      </c>
      <c r="C99" s="21" t="s">
        <v>6</v>
      </c>
      <c r="D99" s="22">
        <v>4409900</v>
      </c>
      <c r="E99" s="21" t="s">
        <v>28</v>
      </c>
      <c r="F99" s="34">
        <f>G99+H99</f>
        <v>115965.70999999999</v>
      </c>
      <c r="G99" s="34">
        <v>84310</v>
      </c>
      <c r="H99" s="34">
        <v>31655.71</v>
      </c>
    </row>
    <row r="100" spans="1:8" ht="25.5">
      <c r="A100" s="23" t="s">
        <v>121</v>
      </c>
      <c r="B100" s="21" t="s">
        <v>49</v>
      </c>
      <c r="C100" s="21" t="s">
        <v>6</v>
      </c>
      <c r="D100" s="22">
        <v>4430000</v>
      </c>
      <c r="E100" s="21"/>
      <c r="F100" s="34">
        <v>-22310</v>
      </c>
      <c r="G100" s="34">
        <v>-22310</v>
      </c>
      <c r="H100" s="34"/>
    </row>
    <row r="101" spans="1:8" ht="12.75">
      <c r="A101" s="26" t="s">
        <v>18</v>
      </c>
      <c r="B101" s="21" t="s">
        <v>49</v>
      </c>
      <c r="C101" s="21" t="s">
        <v>6</v>
      </c>
      <c r="D101" s="22">
        <v>4439900</v>
      </c>
      <c r="E101" s="21"/>
      <c r="F101" s="34">
        <v>-22310</v>
      </c>
      <c r="G101" s="34">
        <v>-22310</v>
      </c>
      <c r="H101" s="34"/>
    </row>
    <row r="102" spans="1:8" ht="12.75">
      <c r="A102" s="26" t="s">
        <v>29</v>
      </c>
      <c r="B102" s="21" t="s">
        <v>49</v>
      </c>
      <c r="C102" s="21" t="s">
        <v>6</v>
      </c>
      <c r="D102" s="22">
        <v>4439900</v>
      </c>
      <c r="E102" s="21" t="s">
        <v>28</v>
      </c>
      <c r="F102" s="34">
        <v>-22310</v>
      </c>
      <c r="G102" s="34">
        <v>-22310</v>
      </c>
      <c r="H102" s="34"/>
    </row>
    <row r="103" spans="1:14" s="8" customFormat="1" ht="14.25" customHeight="1">
      <c r="A103" s="26"/>
      <c r="B103" s="21"/>
      <c r="C103" s="21"/>
      <c r="D103" s="22"/>
      <c r="E103" s="21"/>
      <c r="F103" s="34"/>
      <c r="G103" s="34"/>
      <c r="H103" s="52"/>
      <c r="J103" s="46"/>
      <c r="K103" s="44"/>
      <c r="L103" s="44"/>
      <c r="M103" s="45"/>
      <c r="N103" s="44"/>
    </row>
    <row r="104" spans="1:14" s="8" customFormat="1" ht="12.75">
      <c r="A104" s="12" t="s">
        <v>24</v>
      </c>
      <c r="B104" s="17" t="s">
        <v>8</v>
      </c>
      <c r="C104" s="14"/>
      <c r="D104" s="14"/>
      <c r="E104" s="14"/>
      <c r="F104" s="33">
        <f>F105+F109+F116+F120+F124</f>
        <v>915397.94</v>
      </c>
      <c r="G104" s="33">
        <f>G105+G109+G116+G120+G124</f>
        <v>0</v>
      </c>
      <c r="H104" s="33">
        <f>H105+H109</f>
        <v>915397.94</v>
      </c>
      <c r="J104" s="46"/>
      <c r="K104" s="44"/>
      <c r="L104" s="44"/>
      <c r="M104" s="45"/>
      <c r="N104" s="44"/>
    </row>
    <row r="105" spans="1:14" s="8" customFormat="1" ht="12.75">
      <c r="A105" s="12" t="s">
        <v>51</v>
      </c>
      <c r="B105" s="17" t="s">
        <v>8</v>
      </c>
      <c r="C105" s="14" t="s">
        <v>6</v>
      </c>
      <c r="D105" s="14"/>
      <c r="E105" s="14"/>
      <c r="F105" s="34">
        <f aca="true" t="shared" si="0" ref="F105:F112">G105+H105</f>
        <v>340504.68</v>
      </c>
      <c r="G105" s="56">
        <v>-99495.32</v>
      </c>
      <c r="H105" s="57">
        <v>440000</v>
      </c>
      <c r="J105" s="46"/>
      <c r="K105" s="44"/>
      <c r="L105" s="44"/>
      <c r="M105" s="45"/>
      <c r="N105" s="44"/>
    </row>
    <row r="106" spans="1:14" s="8" customFormat="1" ht="12.75">
      <c r="A106" s="24" t="s">
        <v>23</v>
      </c>
      <c r="B106" s="20" t="s">
        <v>8</v>
      </c>
      <c r="C106" s="21" t="s">
        <v>6</v>
      </c>
      <c r="D106" s="21" t="s">
        <v>52</v>
      </c>
      <c r="E106" s="21"/>
      <c r="F106" s="34">
        <f t="shared" si="0"/>
        <v>340504.68</v>
      </c>
      <c r="G106" s="55">
        <v>-99495.32</v>
      </c>
      <c r="H106" s="55">
        <v>440000</v>
      </c>
      <c r="J106" s="46"/>
      <c r="K106" s="44"/>
      <c r="L106" s="44"/>
      <c r="M106" s="45"/>
      <c r="N106" s="44"/>
    </row>
    <row r="107" spans="1:14" s="8" customFormat="1" ht="12.75">
      <c r="A107" s="26" t="s">
        <v>18</v>
      </c>
      <c r="B107" s="20" t="s">
        <v>8</v>
      </c>
      <c r="C107" s="21" t="s">
        <v>6</v>
      </c>
      <c r="D107" s="22">
        <v>4709900</v>
      </c>
      <c r="E107" s="21"/>
      <c r="F107" s="34">
        <f t="shared" si="0"/>
        <v>340504.68</v>
      </c>
      <c r="G107" s="55">
        <v>-99495.32</v>
      </c>
      <c r="H107" s="55">
        <v>440000</v>
      </c>
      <c r="J107" s="46"/>
      <c r="K107" s="44"/>
      <c r="L107" s="44"/>
      <c r="M107" s="45"/>
      <c r="N107" s="44"/>
    </row>
    <row r="108" spans="1:14" s="8" customFormat="1" ht="12.75">
      <c r="A108" s="26" t="s">
        <v>29</v>
      </c>
      <c r="B108" s="20" t="s">
        <v>8</v>
      </c>
      <c r="C108" s="21" t="s">
        <v>6</v>
      </c>
      <c r="D108" s="22">
        <v>4709900</v>
      </c>
      <c r="E108" s="21" t="s">
        <v>28</v>
      </c>
      <c r="F108" s="34">
        <f t="shared" si="0"/>
        <v>340504.68</v>
      </c>
      <c r="G108" s="55">
        <v>-99495.32</v>
      </c>
      <c r="H108" s="55">
        <v>440000</v>
      </c>
      <c r="J108" s="46"/>
      <c r="K108" s="44"/>
      <c r="L108" s="44"/>
      <c r="M108" s="45"/>
      <c r="N108" s="44"/>
    </row>
    <row r="109" spans="1:14" s="8" customFormat="1" ht="12.75">
      <c r="A109" s="12" t="s">
        <v>33</v>
      </c>
      <c r="B109" s="17" t="s">
        <v>8</v>
      </c>
      <c r="C109" s="14" t="s">
        <v>10</v>
      </c>
      <c r="D109" s="16"/>
      <c r="E109" s="14"/>
      <c r="F109" s="33">
        <f t="shared" si="0"/>
        <v>1167094.2</v>
      </c>
      <c r="G109" s="56">
        <v>691696.26</v>
      </c>
      <c r="H109" s="56">
        <v>475397.94</v>
      </c>
      <c r="J109" s="46"/>
      <c r="K109" s="44"/>
      <c r="L109" s="44"/>
      <c r="M109" s="45"/>
      <c r="N109" s="44"/>
    </row>
    <row r="110" spans="1:14" s="8" customFormat="1" ht="12.75">
      <c r="A110" s="24" t="s">
        <v>23</v>
      </c>
      <c r="B110" s="20" t="s">
        <v>8</v>
      </c>
      <c r="C110" s="21" t="s">
        <v>10</v>
      </c>
      <c r="D110" s="21" t="s">
        <v>52</v>
      </c>
      <c r="E110" s="21"/>
      <c r="F110" s="34">
        <f t="shared" si="0"/>
        <v>1170788.48</v>
      </c>
      <c r="G110" s="55">
        <v>695390.54</v>
      </c>
      <c r="H110" s="55">
        <v>475397.94</v>
      </c>
      <c r="J110" s="46"/>
      <c r="K110" s="44"/>
      <c r="L110" s="44"/>
      <c r="M110" s="45"/>
      <c r="N110" s="44"/>
    </row>
    <row r="111" spans="1:14" s="8" customFormat="1" ht="12.75">
      <c r="A111" s="26" t="s">
        <v>18</v>
      </c>
      <c r="B111" s="20" t="s">
        <v>8</v>
      </c>
      <c r="C111" s="21" t="s">
        <v>10</v>
      </c>
      <c r="D111" s="22">
        <v>4709900</v>
      </c>
      <c r="E111" s="21"/>
      <c r="F111" s="34">
        <f t="shared" si="0"/>
        <v>1170788.48</v>
      </c>
      <c r="G111" s="55">
        <v>695390.54</v>
      </c>
      <c r="H111" s="55">
        <v>475397.94</v>
      </c>
      <c r="J111" s="46"/>
      <c r="K111" s="44"/>
      <c r="L111" s="44"/>
      <c r="M111" s="45"/>
      <c r="N111" s="44"/>
    </row>
    <row r="112" spans="1:14" s="8" customFormat="1" ht="12.75">
      <c r="A112" s="26" t="s">
        <v>29</v>
      </c>
      <c r="B112" s="20" t="s">
        <v>8</v>
      </c>
      <c r="C112" s="21" t="s">
        <v>10</v>
      </c>
      <c r="D112" s="22">
        <v>4709900</v>
      </c>
      <c r="E112" s="21" t="s">
        <v>28</v>
      </c>
      <c r="F112" s="34">
        <f t="shared" si="0"/>
        <v>1170788.48</v>
      </c>
      <c r="G112" s="55">
        <v>695390.54</v>
      </c>
      <c r="H112" s="55">
        <v>475397.94</v>
      </c>
      <c r="J112" s="46"/>
      <c r="K112" s="44"/>
      <c r="L112" s="44"/>
      <c r="M112" s="45"/>
      <c r="N112" s="44"/>
    </row>
    <row r="113" spans="1:8" ht="12.75">
      <c r="A113" s="23" t="s">
        <v>122</v>
      </c>
      <c r="B113" s="20" t="s">
        <v>8</v>
      </c>
      <c r="C113" s="21" t="s">
        <v>10</v>
      </c>
      <c r="D113" s="22">
        <v>4780000</v>
      </c>
      <c r="E113" s="21"/>
      <c r="F113" s="55">
        <v>-3694.28</v>
      </c>
      <c r="G113" s="55">
        <v>-3694.28</v>
      </c>
      <c r="H113" s="55"/>
    </row>
    <row r="114" spans="1:8" ht="12.75">
      <c r="A114" s="26" t="s">
        <v>18</v>
      </c>
      <c r="B114" s="20" t="s">
        <v>8</v>
      </c>
      <c r="C114" s="21" t="s">
        <v>10</v>
      </c>
      <c r="D114" s="22">
        <v>4789900</v>
      </c>
      <c r="E114" s="21"/>
      <c r="F114" s="55">
        <v>-3694.28</v>
      </c>
      <c r="G114" s="55">
        <v>-3694.28</v>
      </c>
      <c r="H114" s="55"/>
    </row>
    <row r="115" spans="1:8" ht="12.75">
      <c r="A115" s="26" t="s">
        <v>29</v>
      </c>
      <c r="B115" s="20" t="s">
        <v>8</v>
      </c>
      <c r="C115" s="21" t="s">
        <v>10</v>
      </c>
      <c r="D115" s="22">
        <v>4789900</v>
      </c>
      <c r="E115" s="21" t="s">
        <v>28</v>
      </c>
      <c r="F115" s="55">
        <v>-3694.28</v>
      </c>
      <c r="G115" s="55">
        <v>-3694.28</v>
      </c>
      <c r="H115" s="55"/>
    </row>
    <row r="116" spans="1:8" s="8" customFormat="1" ht="12.75">
      <c r="A116" s="12" t="s">
        <v>123</v>
      </c>
      <c r="B116" s="17" t="s">
        <v>8</v>
      </c>
      <c r="C116" s="14" t="s">
        <v>9</v>
      </c>
      <c r="D116" s="16"/>
      <c r="E116" s="14"/>
      <c r="F116" s="56">
        <v>-38400.94</v>
      </c>
      <c r="G116" s="56">
        <v>-38400.94</v>
      </c>
      <c r="H116" s="56"/>
    </row>
    <row r="117" spans="1:8" ht="12.75">
      <c r="A117" s="24" t="s">
        <v>23</v>
      </c>
      <c r="B117" s="20" t="s">
        <v>8</v>
      </c>
      <c r="C117" s="21" t="s">
        <v>9</v>
      </c>
      <c r="D117" s="22">
        <v>4700000</v>
      </c>
      <c r="E117" s="21"/>
      <c r="F117" s="55">
        <v>-38400.94</v>
      </c>
      <c r="G117" s="55">
        <v>-38400.94</v>
      </c>
      <c r="H117" s="55"/>
    </row>
    <row r="118" spans="1:8" ht="12.75">
      <c r="A118" s="26" t="s">
        <v>18</v>
      </c>
      <c r="B118" s="20" t="s">
        <v>8</v>
      </c>
      <c r="C118" s="21" t="s">
        <v>9</v>
      </c>
      <c r="D118" s="22">
        <v>4709900</v>
      </c>
      <c r="E118" s="21"/>
      <c r="F118" s="55">
        <v>-38400.94</v>
      </c>
      <c r="G118" s="55">
        <v>-38400.94</v>
      </c>
      <c r="H118" s="55"/>
    </row>
    <row r="119" spans="1:8" ht="12.75">
      <c r="A119" s="26" t="s">
        <v>29</v>
      </c>
      <c r="B119" s="20" t="s">
        <v>8</v>
      </c>
      <c r="C119" s="21" t="s">
        <v>9</v>
      </c>
      <c r="D119" s="22">
        <v>4709900</v>
      </c>
      <c r="E119" s="21" t="s">
        <v>28</v>
      </c>
      <c r="F119" s="55">
        <v>-38400.94</v>
      </c>
      <c r="G119" s="55">
        <v>-38400.94</v>
      </c>
      <c r="H119" s="55"/>
    </row>
    <row r="120" spans="1:8" s="8" customFormat="1" ht="12.75">
      <c r="A120" s="12" t="s">
        <v>124</v>
      </c>
      <c r="B120" s="17" t="s">
        <v>8</v>
      </c>
      <c r="C120" s="14" t="s">
        <v>17</v>
      </c>
      <c r="D120" s="16"/>
      <c r="E120" s="14"/>
      <c r="F120" s="56">
        <v>-553800</v>
      </c>
      <c r="G120" s="56">
        <v>-553800</v>
      </c>
      <c r="H120" s="56"/>
    </row>
    <row r="121" spans="1:8" ht="12.75">
      <c r="A121" s="24" t="s">
        <v>23</v>
      </c>
      <c r="B121" s="20" t="s">
        <v>8</v>
      </c>
      <c r="C121" s="21" t="s">
        <v>17</v>
      </c>
      <c r="D121" s="22">
        <v>4700000</v>
      </c>
      <c r="E121" s="21"/>
      <c r="F121" s="55">
        <v>-553800</v>
      </c>
      <c r="G121" s="55">
        <v>-553800</v>
      </c>
      <c r="H121" s="55"/>
    </row>
    <row r="122" spans="1:8" ht="12.75">
      <c r="A122" s="26" t="s">
        <v>18</v>
      </c>
      <c r="B122" s="20" t="s">
        <v>8</v>
      </c>
      <c r="C122" s="21" t="s">
        <v>17</v>
      </c>
      <c r="D122" s="22">
        <v>4709900</v>
      </c>
      <c r="E122" s="21"/>
      <c r="F122" s="55">
        <v>-553800</v>
      </c>
      <c r="G122" s="55">
        <v>-553800</v>
      </c>
      <c r="H122" s="55"/>
    </row>
    <row r="123" spans="1:8" ht="12.75">
      <c r="A123" s="26" t="s">
        <v>29</v>
      </c>
      <c r="B123" s="20" t="s">
        <v>8</v>
      </c>
      <c r="C123" s="21" t="s">
        <v>17</v>
      </c>
      <c r="D123" s="22">
        <v>4709900</v>
      </c>
      <c r="E123" s="21" t="s">
        <v>28</v>
      </c>
      <c r="F123" s="55">
        <v>-553800</v>
      </c>
      <c r="G123" s="55">
        <v>-553800</v>
      </c>
      <c r="H123" s="55"/>
    </row>
    <row r="124" spans="1:8" s="8" customFormat="1" ht="25.5">
      <c r="A124" s="15" t="s">
        <v>125</v>
      </c>
      <c r="B124" s="17" t="s">
        <v>8</v>
      </c>
      <c r="C124" s="14" t="s">
        <v>45</v>
      </c>
      <c r="D124" s="16"/>
      <c r="E124" s="14"/>
      <c r="F124" s="56">
        <v>0</v>
      </c>
      <c r="G124" s="56">
        <v>0</v>
      </c>
      <c r="H124" s="56"/>
    </row>
    <row r="125" spans="1:8" ht="12.75">
      <c r="A125" s="24" t="s">
        <v>76</v>
      </c>
      <c r="B125" s="20" t="s">
        <v>8</v>
      </c>
      <c r="C125" s="21" t="s">
        <v>45</v>
      </c>
      <c r="D125" s="22">
        <v>7950000</v>
      </c>
      <c r="E125" s="21"/>
      <c r="F125" s="34">
        <v>0</v>
      </c>
      <c r="G125" s="34">
        <v>0</v>
      </c>
      <c r="H125" s="34"/>
    </row>
    <row r="126" spans="1:8" ht="25.5">
      <c r="A126" s="25" t="s">
        <v>126</v>
      </c>
      <c r="B126" s="20" t="s">
        <v>8</v>
      </c>
      <c r="C126" s="21" t="s">
        <v>45</v>
      </c>
      <c r="D126" s="22">
        <v>7950600</v>
      </c>
      <c r="E126" s="21"/>
      <c r="F126" s="34">
        <v>0</v>
      </c>
      <c r="G126" s="34">
        <v>0</v>
      </c>
      <c r="H126" s="34"/>
    </row>
    <row r="127" spans="1:8" ht="12.75">
      <c r="A127" s="25" t="s">
        <v>127</v>
      </c>
      <c r="B127" s="20" t="s">
        <v>8</v>
      </c>
      <c r="C127" s="21" t="s">
        <v>45</v>
      </c>
      <c r="D127" s="22">
        <v>7950601</v>
      </c>
      <c r="E127" s="21"/>
      <c r="F127" s="34">
        <v>50000</v>
      </c>
      <c r="G127" s="34">
        <v>50000</v>
      </c>
      <c r="H127" s="34"/>
    </row>
    <row r="128" spans="1:8" ht="25.5">
      <c r="A128" s="25" t="s">
        <v>128</v>
      </c>
      <c r="B128" s="20" t="s">
        <v>8</v>
      </c>
      <c r="C128" s="21" t="s">
        <v>45</v>
      </c>
      <c r="D128" s="22">
        <v>7950601</v>
      </c>
      <c r="E128" s="21" t="s">
        <v>129</v>
      </c>
      <c r="F128" s="34">
        <v>50000</v>
      </c>
      <c r="G128" s="34">
        <v>50000</v>
      </c>
      <c r="H128" s="34"/>
    </row>
    <row r="129" spans="1:8" ht="12.75">
      <c r="A129" s="25" t="s">
        <v>130</v>
      </c>
      <c r="B129" s="20" t="s">
        <v>8</v>
      </c>
      <c r="C129" s="21" t="s">
        <v>45</v>
      </c>
      <c r="D129" s="22">
        <v>7950609</v>
      </c>
      <c r="E129" s="21"/>
      <c r="F129" s="34">
        <v>-50000</v>
      </c>
      <c r="G129" s="34">
        <v>-50000</v>
      </c>
      <c r="H129" s="34"/>
    </row>
    <row r="130" spans="1:8" s="3" customFormat="1" ht="25.5">
      <c r="A130" s="25" t="s">
        <v>128</v>
      </c>
      <c r="B130" s="20" t="s">
        <v>8</v>
      </c>
      <c r="C130" s="21" t="s">
        <v>45</v>
      </c>
      <c r="D130" s="22">
        <v>7950609</v>
      </c>
      <c r="E130" s="21" t="s">
        <v>129</v>
      </c>
      <c r="F130" s="34">
        <v>-50000</v>
      </c>
      <c r="G130" s="34">
        <v>-50000</v>
      </c>
      <c r="H130" s="58"/>
    </row>
    <row r="131" spans="1:8" ht="12.75">
      <c r="A131" s="25"/>
      <c r="B131" s="20"/>
      <c r="C131" s="21"/>
      <c r="D131" s="22"/>
      <c r="E131" s="21"/>
      <c r="F131" s="34"/>
      <c r="G131" s="34"/>
      <c r="H131" s="58"/>
    </row>
    <row r="132" spans="1:8" ht="12.75">
      <c r="A132" s="12" t="s">
        <v>42</v>
      </c>
      <c r="B132" s="17" t="s">
        <v>45</v>
      </c>
      <c r="C132" s="14"/>
      <c r="D132" s="14"/>
      <c r="E132" s="14"/>
      <c r="F132" s="33">
        <v>134850</v>
      </c>
      <c r="G132" s="33">
        <v>134850</v>
      </c>
      <c r="H132" s="35"/>
    </row>
    <row r="133" spans="1:8" s="8" customFormat="1" ht="12.75">
      <c r="A133" s="12" t="s">
        <v>131</v>
      </c>
      <c r="B133" s="17" t="s">
        <v>45</v>
      </c>
      <c r="C133" s="14" t="s">
        <v>6</v>
      </c>
      <c r="D133" s="14"/>
      <c r="E133" s="14"/>
      <c r="F133" s="33">
        <v>104350</v>
      </c>
      <c r="G133" s="33">
        <v>104350</v>
      </c>
      <c r="H133" s="35"/>
    </row>
    <row r="134" spans="1:8" ht="12.75">
      <c r="A134" s="24" t="s">
        <v>132</v>
      </c>
      <c r="B134" s="20" t="s">
        <v>45</v>
      </c>
      <c r="C134" s="21" t="s">
        <v>6</v>
      </c>
      <c r="D134" s="21" t="s">
        <v>133</v>
      </c>
      <c r="E134" s="21"/>
      <c r="F134" s="55">
        <v>104350</v>
      </c>
      <c r="G134" s="55">
        <v>104350</v>
      </c>
      <c r="H134" s="36"/>
    </row>
    <row r="135" spans="1:8" ht="25.5">
      <c r="A135" s="25" t="s">
        <v>134</v>
      </c>
      <c r="B135" s="20" t="s">
        <v>45</v>
      </c>
      <c r="C135" s="21" t="s">
        <v>6</v>
      </c>
      <c r="D135" s="21" t="s">
        <v>135</v>
      </c>
      <c r="E135" s="21"/>
      <c r="F135" s="55">
        <v>104350</v>
      </c>
      <c r="G135" s="55">
        <v>104350</v>
      </c>
      <c r="H135" s="36"/>
    </row>
    <row r="136" spans="1:8" ht="12.75">
      <c r="A136" s="25" t="s">
        <v>44</v>
      </c>
      <c r="B136" s="20" t="s">
        <v>45</v>
      </c>
      <c r="C136" s="21" t="s">
        <v>6</v>
      </c>
      <c r="D136" s="21" t="s">
        <v>135</v>
      </c>
      <c r="E136" s="21" t="s">
        <v>46</v>
      </c>
      <c r="F136" s="55">
        <v>104350</v>
      </c>
      <c r="G136" s="55">
        <v>104350</v>
      </c>
      <c r="H136" s="36"/>
    </row>
    <row r="137" spans="1:8" s="8" customFormat="1" ht="12.75">
      <c r="A137" s="15" t="s">
        <v>74</v>
      </c>
      <c r="B137" s="17" t="s">
        <v>45</v>
      </c>
      <c r="C137" s="14" t="s">
        <v>9</v>
      </c>
      <c r="D137" s="14"/>
      <c r="E137" s="14"/>
      <c r="F137" s="56">
        <v>26000</v>
      </c>
      <c r="G137" s="56">
        <v>26000</v>
      </c>
      <c r="H137" s="35"/>
    </row>
    <row r="138" spans="1:8" ht="12.75">
      <c r="A138" s="23" t="s">
        <v>43</v>
      </c>
      <c r="B138" s="20" t="s">
        <v>45</v>
      </c>
      <c r="C138" s="21" t="s">
        <v>9</v>
      </c>
      <c r="D138" s="21" t="s">
        <v>41</v>
      </c>
      <c r="E138" s="21"/>
      <c r="F138" s="55">
        <v>26000</v>
      </c>
      <c r="G138" s="55">
        <v>26000</v>
      </c>
      <c r="H138" s="36"/>
    </row>
    <row r="139" spans="1:8" ht="12.75">
      <c r="A139" s="25" t="s">
        <v>75</v>
      </c>
      <c r="B139" s="20" t="s">
        <v>45</v>
      </c>
      <c r="C139" s="21" t="s">
        <v>9</v>
      </c>
      <c r="D139" s="21" t="s">
        <v>73</v>
      </c>
      <c r="E139" s="21"/>
      <c r="F139" s="55">
        <v>26000</v>
      </c>
      <c r="G139" s="55">
        <v>26000</v>
      </c>
      <c r="H139" s="36"/>
    </row>
    <row r="140" spans="1:8" ht="12.75">
      <c r="A140" s="25" t="s">
        <v>44</v>
      </c>
      <c r="B140" s="20" t="s">
        <v>45</v>
      </c>
      <c r="C140" s="21" t="s">
        <v>9</v>
      </c>
      <c r="D140" s="21" t="s">
        <v>73</v>
      </c>
      <c r="E140" s="21" t="s">
        <v>46</v>
      </c>
      <c r="F140" s="55">
        <v>26000</v>
      </c>
      <c r="G140" s="55">
        <v>26000</v>
      </c>
      <c r="H140" s="36"/>
    </row>
    <row r="141" spans="1:8" s="8" customFormat="1" ht="12.75">
      <c r="A141" s="15" t="s">
        <v>136</v>
      </c>
      <c r="B141" s="17" t="s">
        <v>45</v>
      </c>
      <c r="C141" s="14" t="s">
        <v>17</v>
      </c>
      <c r="D141" s="14"/>
      <c r="E141" s="14"/>
      <c r="F141" s="56">
        <v>4500</v>
      </c>
      <c r="G141" s="56">
        <v>4500</v>
      </c>
      <c r="H141" s="35"/>
    </row>
    <row r="142" spans="1:8" ht="12.75">
      <c r="A142" s="24" t="s">
        <v>137</v>
      </c>
      <c r="B142" s="20" t="s">
        <v>45</v>
      </c>
      <c r="C142" s="21" t="s">
        <v>17</v>
      </c>
      <c r="D142" s="21" t="s">
        <v>138</v>
      </c>
      <c r="E142" s="21"/>
      <c r="F142" s="55">
        <v>4500</v>
      </c>
      <c r="G142" s="55">
        <v>4500</v>
      </c>
      <c r="H142" s="36"/>
    </row>
    <row r="143" spans="1:8" ht="48">
      <c r="A143" s="60" t="s">
        <v>139</v>
      </c>
      <c r="B143" s="20" t="s">
        <v>45</v>
      </c>
      <c r="C143" s="21" t="s">
        <v>17</v>
      </c>
      <c r="D143" s="21" t="s">
        <v>140</v>
      </c>
      <c r="E143" s="21"/>
      <c r="F143" s="55">
        <v>4500</v>
      </c>
      <c r="G143" s="55">
        <v>4500</v>
      </c>
      <c r="H143" s="36"/>
    </row>
    <row r="144" spans="1:8" ht="12.75">
      <c r="A144" s="25" t="s">
        <v>44</v>
      </c>
      <c r="B144" s="20" t="s">
        <v>45</v>
      </c>
      <c r="C144" s="21" t="s">
        <v>17</v>
      </c>
      <c r="D144" s="21" t="s">
        <v>140</v>
      </c>
      <c r="E144" s="21" t="s">
        <v>46</v>
      </c>
      <c r="F144" s="55">
        <v>4500</v>
      </c>
      <c r="G144" s="55">
        <v>4500</v>
      </c>
      <c r="H144" s="36"/>
    </row>
    <row r="145" spans="1:8" ht="12.75">
      <c r="A145" s="25" t="s">
        <v>38</v>
      </c>
      <c r="B145" s="20"/>
      <c r="C145" s="21"/>
      <c r="D145" s="21"/>
      <c r="E145" s="21"/>
      <c r="F145" s="55"/>
      <c r="G145" s="55"/>
      <c r="H145" s="36"/>
    </row>
    <row r="146" spans="1:8" ht="12.75">
      <c r="A146" s="15" t="s">
        <v>39</v>
      </c>
      <c r="B146" s="17" t="s">
        <v>40</v>
      </c>
      <c r="C146" s="14"/>
      <c r="D146" s="14"/>
      <c r="E146" s="14"/>
      <c r="F146" s="56">
        <f aca="true" t="shared" si="1" ref="F146:G148">F147</f>
        <v>-1383289</v>
      </c>
      <c r="G146" s="56">
        <f t="shared" si="1"/>
        <v>-1383289</v>
      </c>
      <c r="H146" s="56"/>
    </row>
    <row r="147" spans="1:8" ht="24">
      <c r="A147" s="39" t="s">
        <v>47</v>
      </c>
      <c r="B147" s="41" t="s">
        <v>40</v>
      </c>
      <c r="C147" s="40" t="s">
        <v>10</v>
      </c>
      <c r="D147" s="40"/>
      <c r="E147" s="40"/>
      <c r="F147" s="56">
        <f t="shared" si="1"/>
        <v>-1383289</v>
      </c>
      <c r="G147" s="56">
        <f t="shared" si="1"/>
        <v>-1383289</v>
      </c>
      <c r="H147" s="56"/>
    </row>
    <row r="148" spans="1:8" ht="12.75">
      <c r="A148" s="23" t="s">
        <v>78</v>
      </c>
      <c r="B148" s="20" t="s">
        <v>40</v>
      </c>
      <c r="C148" s="21" t="s">
        <v>10</v>
      </c>
      <c r="D148" s="21" t="s">
        <v>77</v>
      </c>
      <c r="E148" s="21"/>
      <c r="F148" s="55">
        <f t="shared" si="1"/>
        <v>-1383289</v>
      </c>
      <c r="G148" s="55">
        <f t="shared" si="1"/>
        <v>-1383289</v>
      </c>
      <c r="H148" s="56"/>
    </row>
    <row r="149" spans="1:8" ht="24">
      <c r="A149" s="60" t="s">
        <v>96</v>
      </c>
      <c r="B149" s="20" t="s">
        <v>40</v>
      </c>
      <c r="C149" s="21" t="s">
        <v>10</v>
      </c>
      <c r="D149" s="21" t="s">
        <v>97</v>
      </c>
      <c r="E149" s="21"/>
      <c r="F149" s="55">
        <f>F150+F152</f>
        <v>-1383289</v>
      </c>
      <c r="G149" s="55">
        <f>G150+G152</f>
        <v>-1383289</v>
      </c>
      <c r="H149" s="56"/>
    </row>
    <row r="150" spans="1:10" ht="57" customHeight="1">
      <c r="A150" s="60" t="s">
        <v>142</v>
      </c>
      <c r="B150" s="20" t="s">
        <v>40</v>
      </c>
      <c r="C150" s="21" t="s">
        <v>10</v>
      </c>
      <c r="D150" s="21" t="s">
        <v>141</v>
      </c>
      <c r="E150" s="21"/>
      <c r="F150" s="55">
        <v>1778911</v>
      </c>
      <c r="G150" s="55">
        <v>1778911</v>
      </c>
      <c r="H150" s="56"/>
      <c r="J150" s="61"/>
    </row>
    <row r="151" spans="1:10" ht="13.5" customHeight="1">
      <c r="A151" s="60" t="s">
        <v>95</v>
      </c>
      <c r="B151" s="20" t="s">
        <v>40</v>
      </c>
      <c r="C151" s="21" t="s">
        <v>10</v>
      </c>
      <c r="D151" s="21" t="s">
        <v>141</v>
      </c>
      <c r="E151" s="21" t="s">
        <v>89</v>
      </c>
      <c r="F151" s="55">
        <v>1778911</v>
      </c>
      <c r="G151" s="55">
        <v>1778911</v>
      </c>
      <c r="H151" s="56"/>
      <c r="J151" s="61"/>
    </row>
    <row r="152" spans="1:10" ht="36">
      <c r="A152" s="60" t="s">
        <v>155</v>
      </c>
      <c r="B152" s="20" t="s">
        <v>40</v>
      </c>
      <c r="C152" s="21" t="s">
        <v>10</v>
      </c>
      <c r="D152" s="21" t="s">
        <v>156</v>
      </c>
      <c r="E152" s="21"/>
      <c r="F152" s="34">
        <v>-3162200</v>
      </c>
      <c r="G152" s="34">
        <v>-3162200</v>
      </c>
      <c r="H152" s="56"/>
      <c r="J152" s="61"/>
    </row>
    <row r="153" spans="1:10" ht="12.75">
      <c r="A153" s="60" t="s">
        <v>95</v>
      </c>
      <c r="B153" s="20" t="s">
        <v>40</v>
      </c>
      <c r="C153" s="21" t="s">
        <v>10</v>
      </c>
      <c r="D153" s="21" t="s">
        <v>156</v>
      </c>
      <c r="E153" s="21" t="s">
        <v>89</v>
      </c>
      <c r="F153" s="34">
        <v>-3162200</v>
      </c>
      <c r="G153" s="34">
        <v>-3162200</v>
      </c>
      <c r="H153" s="56"/>
      <c r="J153" s="61"/>
    </row>
    <row r="154" spans="1:8" ht="15.75" customHeight="1">
      <c r="A154" s="59" t="s">
        <v>2</v>
      </c>
      <c r="B154" s="18"/>
      <c r="C154" s="19"/>
      <c r="D154" s="19"/>
      <c r="E154" s="19"/>
      <c r="F154" s="33">
        <f>F15+F35+F52+F58+F95+F104+F132+F146</f>
        <v>12769511.19</v>
      </c>
      <c r="G154" s="33">
        <f>G15+G35+G52+G58+G95+G104+G132+G146</f>
        <v>11806711</v>
      </c>
      <c r="H154" s="33">
        <f>H15+H35+H52+H58+H95+H104+H132+H146</f>
        <v>962800.19</v>
      </c>
    </row>
  </sheetData>
  <mergeCells count="14">
    <mergeCell ref="F3:H3"/>
    <mergeCell ref="F4:H4"/>
    <mergeCell ref="A9:H9"/>
    <mergeCell ref="A6:H6"/>
    <mergeCell ref="A8:H8"/>
    <mergeCell ref="A7:H7"/>
    <mergeCell ref="A11:A14"/>
    <mergeCell ref="B11:B14"/>
    <mergeCell ref="C11:C14"/>
    <mergeCell ref="F12:F14"/>
    <mergeCell ref="F11:H11"/>
    <mergeCell ref="D11:D14"/>
    <mergeCell ref="E11:E14"/>
    <mergeCell ref="G12:H13"/>
  </mergeCells>
  <printOptions/>
  <pageMargins left="0.7874015748031497" right="0.1968503937007874" top="0.3937007874015748" bottom="0.2755905511811024" header="0.5118110236220472" footer="0.5118110236220472"/>
  <pageSetup firstPageNumber="1" useFirstPageNumber="1"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Bud</cp:lastModifiedBy>
  <cp:lastPrinted>2010-06-28T07:17:51Z</cp:lastPrinted>
  <dcterms:created xsi:type="dcterms:W3CDTF">2002-12-16T06:28:13Z</dcterms:created>
  <dcterms:modified xsi:type="dcterms:W3CDTF">2010-10-06T10:58:35Z</dcterms:modified>
  <cp:category/>
  <cp:version/>
  <cp:contentType/>
  <cp:contentStatus/>
</cp:coreProperties>
</file>