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<sst xmlns="http://schemas.openxmlformats.org/spreadsheetml/2006/main" count="623" uniqueCount="192">
  <si>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</si>
  <si>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</si>
  <si>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</si>
  <si>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</si>
  <si>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</si>
  <si>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</si>
  <si>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</si>
  <si>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</si>
  <si>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</si>
  <si>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</si>
  <si>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</si>
  <si>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</si>
  <si>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</si>
  <si>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</si>
  <si>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</si>
  <si>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</si>
  <si>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</si>
  <si>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</si>
  <si>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</si>
  <si>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</si>
  <si>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</si>
  <si>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</si>
  <si>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</si>
  <si>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</si>
  <si>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</si>
  <si>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</si>
  <si>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</si>
  <si>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</si>
  <si>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</si>
  <si>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</si>
  <si>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</si>
  <si>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</si>
  <si>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</si>
  <si>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</si>
  <si>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</si>
  <si>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</si>
  <si>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(руб.коп.)</t>
  </si>
  <si>
    <t>ИЗМЕНЕНИЯ,</t>
  </si>
  <si>
    <t xml:space="preserve"> </t>
  </si>
  <si>
    <t>МЕЖБЮДЖЕТНЫЕ ТРАНСФЕРТЫ</t>
  </si>
  <si>
    <t>11</t>
  </si>
  <si>
    <t>5050000</t>
  </si>
  <si>
    <t>СОЦИАЛЬНАЯ ПОЛИТИКА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</si>
  <si>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</si>
  <si>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</si>
  <si>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</si>
  <si>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</si>
  <si>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</si>
  <si>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>КУЛЬТУРА, КИНЕМАТОГРАФИЯ И СРЕДСТВА МАССОВОЙ ИНФОРМАЦИИ</t>
  </si>
  <si>
    <t>08</t>
  </si>
  <si>
    <t>Культура</t>
  </si>
  <si>
    <t>Стационарная медицинская помощь</t>
  </si>
  <si>
    <t>4700000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</si>
  <si>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</si>
  <si>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</si>
  <si>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</si>
  <si>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              Приложение 1 </t>
  </si>
  <si>
    <t>Другие общегосударственные вопросы</t>
  </si>
  <si>
    <t>14</t>
  </si>
  <si>
    <t>Дорожное хозяйство</t>
  </si>
  <si>
    <t xml:space="preserve">    Содержание автомобильных дорог общего пользования</t>
  </si>
  <si>
    <t xml:space="preserve">    Отдельные мероприятия в области дорожного хозяйства</t>
  </si>
  <si>
    <t>365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</si>
  <si>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</si>
  <si>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>Сумма (увеличение, уменьшение (-)</t>
  </si>
  <si>
    <t>3150203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</si>
  <si>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2010 год"</t>
  </si>
  <si>
    <t>5058600</t>
  </si>
  <si>
    <t>Социальное обеспечение населения</t>
  </si>
  <si>
    <t xml:space="preserve">    Оказание других видов социальной помощи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</si>
  <si>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</si>
  <si>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</si>
  <si>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</si>
  <si>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средств бюджета Яльчикского района</t>
  </si>
  <si>
    <t>средств, полученных от приносящей доход деятельности</t>
  </si>
  <si>
    <t>12</t>
  </si>
  <si>
    <t>05</t>
  </si>
  <si>
    <t>013</t>
  </si>
  <si>
    <t xml:space="preserve">    Прочие расходы</t>
  </si>
  <si>
    <t>0700500</t>
  </si>
  <si>
    <t>0700000</t>
  </si>
  <si>
    <t>4219902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</si>
  <si>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</si>
  <si>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</si>
  <si>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</si>
  <si>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</si>
  <si>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003</t>
  </si>
  <si>
    <t xml:space="preserve">    Бюджетные инвестиции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</si>
  <si>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</si>
  <si>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</si>
  <si>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</si>
  <si>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Центральный аппарат</t>
  </si>
  <si>
    <t>0020400</t>
  </si>
  <si>
    <t>ЖИЛИЩНО-КОММУНАЛЬНОЕ ХОЗЯЙСТВО</t>
  </si>
  <si>
    <t>Коммунальное хозяйство</t>
  </si>
  <si>
    <t>7950000</t>
  </si>
  <si>
    <t xml:space="preserve">    Районная целевая программа "Размещение отходов на 2009-2011 годы" </t>
  </si>
  <si>
    <t>7950200</t>
  </si>
  <si>
    <t>1020000</t>
  </si>
  <si>
    <t>1020100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</si>
  <si>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</si>
  <si>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4209902</t>
  </si>
  <si>
    <t xml:space="preserve">   Дворцы и дома культуры, другие учреждения культуры и средств массовой информации</t>
  </si>
  <si>
    <t xml:space="preserve">    Театры, цирки, концертные и другие организации исполнительских искусств</t>
  </si>
  <si>
    <t xml:space="preserve">    Фельдшерско-акушерские пункты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</si>
  <si>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</si>
  <si>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</si>
  <si>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</si>
  <si>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    Иные безвозмездные и безвозвратные перечисления</t>
  </si>
  <si>
    <t>5200000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</si>
  <si>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</si>
  <si>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</si>
  <si>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5220600</t>
  </si>
  <si>
    <t>5220620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</si>
  <si>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</si>
  <si>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Другие вопросы в области национальной экономики</t>
  </si>
  <si>
    <t xml:space="preserve">    Малое и среднее предпринимательство</t>
  </si>
  <si>
    <t>3450000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</si>
  <si>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</si>
  <si>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</si>
  <si>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 xml:space="preserve">    Субсидии юридическим лицам</t>
  </si>
  <si>
    <t>006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</si>
  <si>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</si>
  <si>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</si>
  <si>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Реконструкция автомобильной дрорги "Комсомольское - Яльчики" - Большая Таяба - Белая Воложка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</si>
  <si>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</si>
  <si>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</si>
  <si>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</si>
  <si>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5224401</t>
  </si>
  <si>
    <t>4209900</t>
  </si>
  <si>
    <t>4239902</t>
  </si>
  <si>
    <t>5053300</t>
  </si>
  <si>
    <t>1001100</t>
  </si>
  <si>
    <t>099</t>
  </si>
  <si>
    <t xml:space="preserve">    Муниципальная целевая программа поддержки и развития малого предпринимательства в Яльчикском районе Чувашской Республики на 2007-2010 годы</t>
  </si>
  <si>
    <t>7951100</t>
  </si>
  <si>
    <t>3510000</t>
  </si>
  <si>
    <t>3510500</t>
  </si>
  <si>
    <t xml:space="preserve">    Расходы общепрограммного характера Республиканской программы развитимя субъектов малого и среднего предпринимательства в Чувашской Республике на 2010-2020 годы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</si>
  <si>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</si>
  <si>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</si>
  <si>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</si>
  <si>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</si>
  <si>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Поликлиники, амбулатории, диагностические центры</t>
  </si>
  <si>
    <t xml:space="preserve">    Поддержка коммунального хозяйства</t>
  </si>
  <si>
    <t xml:space="preserve">    Мероприятия в области коммунального хозяйства</t>
  </si>
  <si>
    <t xml:space="preserve">    Мероприятия в области социальной политики</t>
  </si>
  <si>
    <t xml:space="preserve">    Федеральная целевая программа "Социальное развитие села до 2012 года"</t>
  </si>
  <si>
    <t xml:space="preserve">    Субсидии на осуцществление мероприятий по обеспечению жильем граждан Российской Федерации, проживающих в сельской местности</t>
  </si>
  <si>
    <t>7950100</t>
  </si>
  <si>
    <t>7950900</t>
  </si>
  <si>
    <t xml:space="preserve">    Районная целевая программа "Повышение экологической безопасности в Яльчикском районе на 2010-2015 годы"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</si>
  <si>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</si>
  <si>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</si>
  <si>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</si>
  <si>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</si>
  <si>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Руководство и управление в сфере установленных функций</t>
  </si>
  <si>
    <t>0010000</t>
  </si>
  <si>
    <t xml:space="preserve">    Государственная регистрация актов гражданского состояния</t>
  </si>
  <si>
    <t>0013800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</si>
  <si>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</si>
  <si>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</si>
  <si>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</si>
  <si>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 xml:space="preserve">    Фонды компенсаций</t>
  </si>
  <si>
    <t>009</t>
  </si>
  <si>
    <t xml:space="preserve">     Социальная помощь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</si>
  <si>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</si>
  <si>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</si>
  <si>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</si>
  <si>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>5210000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</si>
  <si>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</si>
  <si>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</si>
  <si>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</si>
  <si>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</si>
  <si>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 xml:space="preserve">    Фонд компенсаций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</si>
  <si>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</si>
  <si>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</si>
  <si>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 xml:space="preserve">    Фонд софинансирования</t>
  </si>
  <si>
    <t>010</t>
  </si>
  <si>
    <t>5221102</t>
  </si>
  <si>
    <t xml:space="preserve">    Осуществление полномочий по подготовке проведения статистических переписей</t>
  </si>
  <si>
    <t>0014300</t>
  </si>
  <si>
    <t>Физическая культура и спорт</t>
  </si>
  <si>
    <t xml:space="preserve">    Центры спортивной подготовки (сборные команды)</t>
  </si>
  <si>
    <t>5170000</t>
  </si>
  <si>
    <t>5170200</t>
  </si>
  <si>
    <t>007</t>
  </si>
  <si>
    <t>Межбюджетные трансферты</t>
  </si>
  <si>
    <t xml:space="preserve">    Дотации</t>
  </si>
  <si>
    <t xml:space="preserve">    Поддержка мер по обеспечению сбалансированности бюджетов</t>
  </si>
  <si>
    <t xml:space="preserve">    Прочие дотации</t>
  </si>
  <si>
    <t xml:space="preserve">    Субсидии местным бюджетам на обеспечение жильем молодых семей в рамках реализации Укза президента Чувашской Республики от 6 марта 2002 г. №51 "О мерах по усилению государственной поддержки молодых граждан в Чувашской Республике"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</si>
</sst>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workbookViewId="0" topLeftCell="A158">
      <selection activeCell="G160" sqref="G160"/>
    </sheetView>
  </sheetViews>
  <sheetFormatPr defaultColWidth="9.00390625" defaultRowHeight="12.75"/>
  <cols>
    <col min="1" max="1" width="59.375" style="0" customWidth="1"/>
    <col min="2" max="2" width="4.875" style="6" customWidth="1"/>
    <col min="3" max="3" width="3.75390625" style="0" customWidth="1"/>
    <col min="4" max="4" width="8.375" style="0" customWidth="1"/>
    <col min="5" max="5" width="4.25390625" style="9" customWidth="1"/>
    <col min="6" max="6" width="13.875" style="36" customWidth="1"/>
    <col min="7" max="7" width="14.375" style="36" customWidth="1"/>
    <col min="8" max="8" width="13.375" style="36" customWidth="1"/>
  </cols>
  <sheetData>
    <row r="1" spans="1:8" ht="15" hidden="1">
      <c r="A1" s="1"/>
      <c r="B1" s="5"/>
      <c r="C1" s="2"/>
      <c r="D1" s="2"/>
      <c r="F1" s="28"/>
      <c r="G1" s="28"/>
      <c r="H1" s="28"/>
    </row>
    <row r="2" spans="1:8" ht="12.75" customHeight="1">
      <c r="A2" s="1"/>
      <c r="B2" s="5"/>
      <c r="C2" s="2"/>
      <c r="D2" s="2"/>
      <c r="F2" s="28"/>
      <c r="G2" s="28"/>
      <c r="H2" s="37"/>
    </row>
    <row r="3" spans="1:8" ht="15" customHeight="1">
      <c r="A3" s="1"/>
      <c r="B3" s="5"/>
      <c r="C3" s="2"/>
      <c r="D3" s="2"/>
      <c r="F3" s="76" t="s">
        <v>56</v>
      </c>
      <c r="G3" s="77"/>
      <c r="H3" s="77"/>
    </row>
    <row r="4" spans="1:8" ht="52.5" customHeight="1">
      <c r="A4" s="1"/>
      <c r="B4" s="5"/>
      <c r="C4" s="2"/>
      <c r="D4" s="2"/>
      <c r="F4" s="78" t="s">
        <v>63</v>
      </c>
      <c r="G4" s="77"/>
      <c r="H4" s="77"/>
    </row>
    <row r="5" spans="1:8" ht="5.25" customHeight="1">
      <c r="A5" s="1"/>
      <c r="B5" s="5"/>
      <c r="C5" s="2"/>
      <c r="D5" s="2"/>
      <c r="E5" s="10"/>
      <c r="F5" s="28"/>
      <c r="G5" s="28"/>
      <c r="H5" s="28"/>
    </row>
    <row r="6" spans="1:8" ht="0.75" customHeight="1">
      <c r="A6" s="81"/>
      <c r="B6" s="81"/>
      <c r="C6" s="81"/>
      <c r="D6" s="81"/>
      <c r="E6" s="81"/>
      <c r="F6" s="81"/>
      <c r="G6" s="81"/>
      <c r="H6" s="81"/>
    </row>
    <row r="7" spans="1:8" ht="16.5" customHeight="1">
      <c r="A7" s="81" t="s">
        <v>37</v>
      </c>
      <c r="B7" s="81"/>
      <c r="C7" s="81"/>
      <c r="D7" s="81"/>
      <c r="E7" s="81"/>
      <c r="F7" s="81"/>
      <c r="G7" s="81"/>
      <c r="H7" s="81"/>
    </row>
    <row r="8" spans="1:8" ht="46.5" customHeight="1">
      <c r="A8" s="81" t="s">
        <v>66</v>
      </c>
      <c r="B8" s="81"/>
      <c r="C8" s="81"/>
      <c r="D8" s="81"/>
      <c r="E8" s="81"/>
      <c r="F8" s="81"/>
      <c r="G8" s="81"/>
      <c r="H8" s="81"/>
    </row>
    <row r="9" spans="1:8" ht="12.75" customHeight="1">
      <c r="A9" s="79"/>
      <c r="B9" s="80"/>
      <c r="C9" s="80"/>
      <c r="D9" s="80"/>
      <c r="E9" s="80"/>
      <c r="F9" s="80"/>
      <c r="G9" s="80"/>
      <c r="H9" s="80"/>
    </row>
    <row r="10" spans="1:8" ht="12.75" customHeight="1">
      <c r="A10" s="1"/>
      <c r="B10" s="5"/>
      <c r="C10" s="2"/>
      <c r="D10" s="2"/>
      <c r="E10" s="10"/>
      <c r="F10" s="29"/>
      <c r="G10" s="29"/>
      <c r="H10" s="30" t="s">
        <v>36</v>
      </c>
    </row>
    <row r="11" spans="1:8" ht="12.75" customHeight="1">
      <c r="A11" s="82" t="s">
        <v>38</v>
      </c>
      <c r="B11" s="82" t="s">
        <v>11</v>
      </c>
      <c r="C11" s="85" t="s">
        <v>12</v>
      </c>
      <c r="D11" s="85" t="s">
        <v>13</v>
      </c>
      <c r="E11" s="91" t="s">
        <v>14</v>
      </c>
      <c r="F11" s="90" t="s">
        <v>64</v>
      </c>
      <c r="G11" s="90"/>
      <c r="H11" s="90"/>
    </row>
    <row r="12" spans="1:9" ht="12" customHeight="1">
      <c r="A12" s="83"/>
      <c r="B12" s="83"/>
      <c r="C12" s="86"/>
      <c r="D12" s="86"/>
      <c r="E12" s="92"/>
      <c r="F12" s="88" t="s">
        <v>0</v>
      </c>
      <c r="G12" s="94" t="s">
        <v>15</v>
      </c>
      <c r="H12" s="95"/>
      <c r="I12" s="3"/>
    </row>
    <row r="13" spans="1:9" ht="6" customHeight="1">
      <c r="A13" s="83"/>
      <c r="B13" s="83"/>
      <c r="C13" s="86"/>
      <c r="D13" s="86"/>
      <c r="E13" s="92"/>
      <c r="F13" s="88"/>
      <c r="G13" s="96"/>
      <c r="H13" s="96"/>
      <c r="I13" s="4"/>
    </row>
    <row r="14" spans="1:8" ht="60">
      <c r="A14" s="84"/>
      <c r="B14" s="84"/>
      <c r="C14" s="87"/>
      <c r="D14" s="87"/>
      <c r="E14" s="93"/>
      <c r="F14" s="89"/>
      <c r="G14" s="31" t="s">
        <v>73</v>
      </c>
      <c r="H14" s="31" t="s">
        <v>74</v>
      </c>
    </row>
    <row r="15" spans="1:8" s="7" customFormat="1" ht="16.5" customHeight="1">
      <c r="A15" s="11" t="s">
        <v>16</v>
      </c>
      <c r="B15" s="12" t="s">
        <v>6</v>
      </c>
      <c r="C15" s="12"/>
      <c r="D15" s="12"/>
      <c r="E15" s="13"/>
      <c r="F15" s="32">
        <f>G15+H15</f>
        <v>481718.21</v>
      </c>
      <c r="G15" s="32">
        <f>G16+G20+G24+G28</f>
        <v>439587</v>
      </c>
      <c r="H15" s="52">
        <v>42131.21</v>
      </c>
    </row>
    <row r="16" spans="1:8" s="7" customFormat="1" ht="42.75" customHeight="1">
      <c r="A16" s="14" t="s">
        <v>88</v>
      </c>
      <c r="B16" s="12" t="s">
        <v>6</v>
      </c>
      <c r="C16" s="12" t="s">
        <v>17</v>
      </c>
      <c r="D16" s="12"/>
      <c r="E16" s="13"/>
      <c r="F16" s="32">
        <f aca="true" t="shared" si="0" ref="F16:F79">G16+H16</f>
        <v>166974.21</v>
      </c>
      <c r="G16" s="32">
        <v>124843</v>
      </c>
      <c r="H16" s="52">
        <v>42131.21</v>
      </c>
    </row>
    <row r="17" spans="1:8" s="41" customFormat="1" ht="38.25">
      <c r="A17" s="22" t="s">
        <v>89</v>
      </c>
      <c r="B17" s="60" t="s">
        <v>6</v>
      </c>
      <c r="C17" s="60" t="s">
        <v>17</v>
      </c>
      <c r="D17" s="60" t="s">
        <v>90</v>
      </c>
      <c r="E17" s="61"/>
      <c r="F17" s="33">
        <f t="shared" si="0"/>
        <v>166974.21</v>
      </c>
      <c r="G17" s="62">
        <v>124843</v>
      </c>
      <c r="H17" s="51">
        <v>42131.21</v>
      </c>
    </row>
    <row r="18" spans="1:8" s="41" customFormat="1" ht="12.75">
      <c r="A18" s="63" t="s">
        <v>91</v>
      </c>
      <c r="B18" s="60" t="s">
        <v>6</v>
      </c>
      <c r="C18" s="60" t="s">
        <v>17</v>
      </c>
      <c r="D18" s="60" t="s">
        <v>92</v>
      </c>
      <c r="E18" s="61"/>
      <c r="F18" s="33">
        <f t="shared" si="0"/>
        <v>166974.21</v>
      </c>
      <c r="G18" s="62">
        <v>124843</v>
      </c>
      <c r="H18" s="51">
        <v>42131.21</v>
      </c>
    </row>
    <row r="19" spans="1:8" s="41" customFormat="1" ht="12.75">
      <c r="A19" s="63" t="s">
        <v>27</v>
      </c>
      <c r="B19" s="60" t="s">
        <v>6</v>
      </c>
      <c r="C19" s="60" t="s">
        <v>17</v>
      </c>
      <c r="D19" s="60" t="s">
        <v>92</v>
      </c>
      <c r="E19" s="61" t="s">
        <v>26</v>
      </c>
      <c r="F19" s="33">
        <f t="shared" si="0"/>
        <v>166974.21</v>
      </c>
      <c r="G19" s="62">
        <v>124843</v>
      </c>
      <c r="H19" s="51">
        <v>42131.21</v>
      </c>
    </row>
    <row r="20" spans="1:8" s="7" customFormat="1" ht="42" customHeight="1">
      <c r="A20" s="14" t="s">
        <v>152</v>
      </c>
      <c r="B20" s="12" t="s">
        <v>6</v>
      </c>
      <c r="C20" s="12" t="s">
        <v>153</v>
      </c>
      <c r="D20" s="12"/>
      <c r="E20" s="13"/>
      <c r="F20" s="32">
        <f t="shared" si="0"/>
        <v>100000</v>
      </c>
      <c r="G20" s="32">
        <v>100000</v>
      </c>
      <c r="H20" s="52"/>
    </row>
    <row r="21" spans="1:8" ht="42.75" customHeight="1">
      <c r="A21" s="22" t="s">
        <v>89</v>
      </c>
      <c r="B21" s="26" t="s">
        <v>6</v>
      </c>
      <c r="C21" s="26" t="s">
        <v>153</v>
      </c>
      <c r="D21" s="26" t="s">
        <v>90</v>
      </c>
      <c r="E21" s="20"/>
      <c r="F21" s="33">
        <f t="shared" si="0"/>
        <v>100000</v>
      </c>
      <c r="G21" s="62">
        <v>100000</v>
      </c>
      <c r="H21" s="51"/>
    </row>
    <row r="22" spans="1:8" ht="12.75">
      <c r="A22" s="25" t="s">
        <v>91</v>
      </c>
      <c r="B22" s="26" t="s">
        <v>6</v>
      </c>
      <c r="C22" s="26" t="s">
        <v>153</v>
      </c>
      <c r="D22" s="26" t="s">
        <v>92</v>
      </c>
      <c r="E22" s="20"/>
      <c r="F22" s="33">
        <f t="shared" si="0"/>
        <v>100000</v>
      </c>
      <c r="G22" s="62">
        <v>100000</v>
      </c>
      <c r="H22" s="51"/>
    </row>
    <row r="23" spans="1:8" ht="12.75">
      <c r="A23" s="25" t="s">
        <v>27</v>
      </c>
      <c r="B23" s="26" t="s">
        <v>6</v>
      </c>
      <c r="C23" s="26" t="s">
        <v>153</v>
      </c>
      <c r="D23" s="26" t="s">
        <v>92</v>
      </c>
      <c r="E23" s="20" t="s">
        <v>26</v>
      </c>
      <c r="F23" s="33">
        <f t="shared" si="0"/>
        <v>100000</v>
      </c>
      <c r="G23" s="62">
        <v>100000</v>
      </c>
      <c r="H23" s="51"/>
    </row>
    <row r="24" spans="1:8" s="7" customFormat="1" ht="12.75">
      <c r="A24" s="11" t="s">
        <v>82</v>
      </c>
      <c r="B24" s="12" t="s">
        <v>6</v>
      </c>
      <c r="C24" s="12" t="s">
        <v>75</v>
      </c>
      <c r="D24" s="12"/>
      <c r="E24" s="13"/>
      <c r="F24" s="32">
        <f t="shared" si="0"/>
        <v>-8000</v>
      </c>
      <c r="G24" s="32">
        <v>-8000</v>
      </c>
      <c r="H24" s="52"/>
    </row>
    <row r="25" spans="1:8" s="41" customFormat="1" ht="12.75">
      <c r="A25" s="23" t="s">
        <v>83</v>
      </c>
      <c r="B25" s="60" t="s">
        <v>6</v>
      </c>
      <c r="C25" s="60" t="s">
        <v>75</v>
      </c>
      <c r="D25" s="60" t="s">
        <v>80</v>
      </c>
      <c r="E25" s="61"/>
      <c r="F25" s="33">
        <f t="shared" si="0"/>
        <v>-8000</v>
      </c>
      <c r="G25" s="62">
        <v>-8000</v>
      </c>
      <c r="H25" s="59"/>
    </row>
    <row r="26" spans="1:8" s="41" customFormat="1" ht="12.75">
      <c r="A26" s="64" t="s">
        <v>84</v>
      </c>
      <c r="B26" s="60" t="s">
        <v>6</v>
      </c>
      <c r="C26" s="60" t="s">
        <v>75</v>
      </c>
      <c r="D26" s="60" t="s">
        <v>79</v>
      </c>
      <c r="E26" s="61"/>
      <c r="F26" s="33">
        <f t="shared" si="0"/>
        <v>-8000</v>
      </c>
      <c r="G26" s="62">
        <v>-8000</v>
      </c>
      <c r="H26" s="59"/>
    </row>
    <row r="27" spans="1:8" s="41" customFormat="1" ht="12.75">
      <c r="A27" s="64" t="s">
        <v>78</v>
      </c>
      <c r="B27" s="60" t="s">
        <v>6</v>
      </c>
      <c r="C27" s="60" t="s">
        <v>75</v>
      </c>
      <c r="D27" s="60" t="s">
        <v>79</v>
      </c>
      <c r="E27" s="61" t="s">
        <v>77</v>
      </c>
      <c r="F27" s="33">
        <f t="shared" si="0"/>
        <v>-8000</v>
      </c>
      <c r="G27" s="62">
        <v>-8000</v>
      </c>
      <c r="H27" s="59"/>
    </row>
    <row r="28" spans="1:8" s="27" customFormat="1" ht="12.75">
      <c r="A28" s="42" t="s">
        <v>57</v>
      </c>
      <c r="B28" s="12" t="s">
        <v>6</v>
      </c>
      <c r="C28" s="12" t="s">
        <v>58</v>
      </c>
      <c r="D28" s="12"/>
      <c r="E28" s="13"/>
      <c r="F28" s="32">
        <f t="shared" si="0"/>
        <v>222744</v>
      </c>
      <c r="G28" s="32">
        <f>G29+G34</f>
        <v>222744</v>
      </c>
      <c r="H28" s="52"/>
    </row>
    <row r="29" spans="1:8" ht="12.75">
      <c r="A29" s="23" t="s">
        <v>156</v>
      </c>
      <c r="B29" s="26" t="s">
        <v>6</v>
      </c>
      <c r="C29" s="26" t="s">
        <v>58</v>
      </c>
      <c r="D29" s="26" t="s">
        <v>157</v>
      </c>
      <c r="E29" s="20"/>
      <c r="F29" s="33">
        <f t="shared" si="0"/>
        <v>182744</v>
      </c>
      <c r="G29" s="33">
        <f>G30+G32</f>
        <v>182744</v>
      </c>
      <c r="H29" s="51"/>
    </row>
    <row r="30" spans="1:8" ht="12.75">
      <c r="A30" s="24" t="s">
        <v>158</v>
      </c>
      <c r="B30" s="26" t="s">
        <v>6</v>
      </c>
      <c r="C30" s="26" t="s">
        <v>58</v>
      </c>
      <c r="D30" s="26" t="s">
        <v>159</v>
      </c>
      <c r="E30" s="20"/>
      <c r="F30" s="33">
        <f t="shared" si="0"/>
        <v>98900</v>
      </c>
      <c r="G30" s="33">
        <v>98900</v>
      </c>
      <c r="H30" s="51"/>
    </row>
    <row r="31" spans="1:8" ht="12.75">
      <c r="A31" s="25" t="s">
        <v>27</v>
      </c>
      <c r="B31" s="26" t="s">
        <v>6</v>
      </c>
      <c r="C31" s="26" t="s">
        <v>58</v>
      </c>
      <c r="D31" s="26" t="s">
        <v>159</v>
      </c>
      <c r="E31" s="20" t="s">
        <v>26</v>
      </c>
      <c r="F31" s="33">
        <f t="shared" si="0"/>
        <v>98900</v>
      </c>
      <c r="G31" s="33">
        <v>98900</v>
      </c>
      <c r="H31" s="51"/>
    </row>
    <row r="32" spans="1:8" s="27" customFormat="1" ht="25.5">
      <c r="A32" s="75" t="s">
        <v>180</v>
      </c>
      <c r="B32" s="26" t="s">
        <v>6</v>
      </c>
      <c r="C32" s="26" t="s">
        <v>58</v>
      </c>
      <c r="D32" s="26" t="s">
        <v>181</v>
      </c>
      <c r="E32" s="20"/>
      <c r="F32" s="33">
        <f t="shared" si="0"/>
        <v>83844</v>
      </c>
      <c r="G32" s="33">
        <v>83844</v>
      </c>
      <c r="H32" s="51"/>
    </row>
    <row r="33" spans="1:8" s="27" customFormat="1" ht="12.75">
      <c r="A33" s="25" t="s">
        <v>27</v>
      </c>
      <c r="B33" s="26" t="s">
        <v>6</v>
      </c>
      <c r="C33" s="26" t="s">
        <v>58</v>
      </c>
      <c r="D33" s="26" t="s">
        <v>181</v>
      </c>
      <c r="E33" s="20" t="s">
        <v>26</v>
      </c>
      <c r="F33" s="33">
        <f t="shared" si="0"/>
        <v>83844</v>
      </c>
      <c r="G33" s="33">
        <v>83844</v>
      </c>
      <c r="H33" s="51"/>
    </row>
    <row r="34" spans="1:8" s="41" customFormat="1" ht="38.25">
      <c r="A34" s="56" t="s">
        <v>125</v>
      </c>
      <c r="B34" s="60" t="s">
        <v>6</v>
      </c>
      <c r="C34" s="60" t="s">
        <v>58</v>
      </c>
      <c r="D34" s="60" t="s">
        <v>126</v>
      </c>
      <c r="E34" s="61"/>
      <c r="F34" s="33">
        <f t="shared" si="0"/>
        <v>40000</v>
      </c>
      <c r="G34" s="62">
        <v>40000</v>
      </c>
      <c r="H34" s="59"/>
    </row>
    <row r="35" spans="1:8" s="41" customFormat="1" ht="12.75">
      <c r="A35" s="63" t="s">
        <v>18</v>
      </c>
      <c r="B35" s="60" t="s">
        <v>6</v>
      </c>
      <c r="C35" s="60" t="s">
        <v>58</v>
      </c>
      <c r="D35" s="60" t="s">
        <v>127</v>
      </c>
      <c r="E35" s="61"/>
      <c r="F35" s="33">
        <f t="shared" si="0"/>
        <v>40000</v>
      </c>
      <c r="G35" s="62">
        <v>40000</v>
      </c>
      <c r="H35" s="59"/>
    </row>
    <row r="36" spans="1:8" s="41" customFormat="1" ht="12.75">
      <c r="A36" s="63" t="s">
        <v>27</v>
      </c>
      <c r="B36" s="60" t="s">
        <v>6</v>
      </c>
      <c r="C36" s="60" t="s">
        <v>58</v>
      </c>
      <c r="D36" s="60" t="s">
        <v>127</v>
      </c>
      <c r="E36" s="61" t="s">
        <v>26</v>
      </c>
      <c r="F36" s="33">
        <f t="shared" si="0"/>
        <v>40000</v>
      </c>
      <c r="G36" s="62">
        <v>40000</v>
      </c>
      <c r="H36" s="59"/>
    </row>
    <row r="37" spans="1:8" s="8" customFormat="1" ht="12.75">
      <c r="A37" s="25"/>
      <c r="B37" s="26"/>
      <c r="C37" s="26"/>
      <c r="D37" s="26"/>
      <c r="E37" s="20"/>
      <c r="F37" s="32"/>
      <c r="G37" s="32"/>
      <c r="H37" s="33"/>
    </row>
    <row r="38" spans="1:8" s="7" customFormat="1" ht="12.75">
      <c r="A38" s="11" t="s">
        <v>19</v>
      </c>
      <c r="B38" s="12" t="s">
        <v>17</v>
      </c>
      <c r="C38" s="12"/>
      <c r="D38" s="12"/>
      <c r="E38" s="13"/>
      <c r="F38" s="32">
        <f t="shared" si="0"/>
        <v>0</v>
      </c>
      <c r="G38" s="32">
        <v>0</v>
      </c>
      <c r="H38" s="32"/>
    </row>
    <row r="39" spans="1:8" ht="15" customHeight="1">
      <c r="A39" s="11" t="s">
        <v>59</v>
      </c>
      <c r="B39" s="12" t="s">
        <v>17</v>
      </c>
      <c r="C39" s="12" t="s">
        <v>8</v>
      </c>
      <c r="D39" s="12"/>
      <c r="E39" s="13"/>
      <c r="F39" s="32">
        <f t="shared" si="0"/>
        <v>0</v>
      </c>
      <c r="G39" s="32">
        <v>0</v>
      </c>
      <c r="H39" s="32"/>
    </row>
    <row r="40" spans="1:8" s="41" customFormat="1" ht="12.75">
      <c r="A40" s="64" t="s">
        <v>60</v>
      </c>
      <c r="B40" s="60" t="s">
        <v>17</v>
      </c>
      <c r="C40" s="60" t="s">
        <v>8</v>
      </c>
      <c r="D40" s="60" t="s">
        <v>65</v>
      </c>
      <c r="E40" s="61"/>
      <c r="F40" s="33">
        <f t="shared" si="0"/>
        <v>-200000</v>
      </c>
      <c r="G40" s="62">
        <v>-200000</v>
      </c>
      <c r="H40" s="62"/>
    </row>
    <row r="41" spans="1:8" s="41" customFormat="1" ht="12.75">
      <c r="A41" s="63" t="s">
        <v>61</v>
      </c>
      <c r="B41" s="60" t="s">
        <v>17</v>
      </c>
      <c r="C41" s="60" t="s">
        <v>8</v>
      </c>
      <c r="D41" s="60" t="s">
        <v>65</v>
      </c>
      <c r="E41" s="61" t="s">
        <v>62</v>
      </c>
      <c r="F41" s="33">
        <f t="shared" si="0"/>
        <v>-200000</v>
      </c>
      <c r="G41" s="62">
        <v>-200000</v>
      </c>
      <c r="H41" s="62"/>
    </row>
    <row r="42" spans="1:8" s="41" customFormat="1" ht="12.75">
      <c r="A42" s="22" t="s">
        <v>72</v>
      </c>
      <c r="B42" s="60" t="s">
        <v>17</v>
      </c>
      <c r="C42" s="60" t="s">
        <v>8</v>
      </c>
      <c r="D42" s="60" t="s">
        <v>71</v>
      </c>
      <c r="E42" s="61"/>
      <c r="F42" s="33">
        <f t="shared" si="0"/>
        <v>-200000</v>
      </c>
      <c r="G42" s="62">
        <v>-200000</v>
      </c>
      <c r="H42" s="62"/>
    </row>
    <row r="43" spans="1:8" s="41" customFormat="1" ht="38.25">
      <c r="A43" s="64" t="s">
        <v>114</v>
      </c>
      <c r="B43" s="60" t="s">
        <v>17</v>
      </c>
      <c r="C43" s="60" t="s">
        <v>8</v>
      </c>
      <c r="D43" s="60" t="s">
        <v>112</v>
      </c>
      <c r="E43" s="61"/>
      <c r="F43" s="33">
        <f t="shared" si="0"/>
        <v>200000</v>
      </c>
      <c r="G43" s="62">
        <v>200000</v>
      </c>
      <c r="H43" s="62"/>
    </row>
    <row r="44" spans="1:8" s="41" customFormat="1" ht="25.5">
      <c r="A44" s="64" t="s">
        <v>124</v>
      </c>
      <c r="B44" s="60" t="s">
        <v>17</v>
      </c>
      <c r="C44" s="60" t="s">
        <v>8</v>
      </c>
      <c r="D44" s="60" t="s">
        <v>113</v>
      </c>
      <c r="E44" s="61"/>
      <c r="F44" s="33">
        <f t="shared" si="0"/>
        <v>200000</v>
      </c>
      <c r="G44" s="62">
        <v>200000</v>
      </c>
      <c r="H44" s="62"/>
    </row>
    <row r="45" spans="1:8" s="41" customFormat="1" ht="12.75">
      <c r="A45" s="63" t="s">
        <v>87</v>
      </c>
      <c r="B45" s="60" t="s">
        <v>17</v>
      </c>
      <c r="C45" s="60" t="s">
        <v>8</v>
      </c>
      <c r="D45" s="60" t="s">
        <v>113</v>
      </c>
      <c r="E45" s="61" t="s">
        <v>86</v>
      </c>
      <c r="F45" s="33">
        <f t="shared" si="0"/>
        <v>200000</v>
      </c>
      <c r="G45" s="62">
        <v>200000</v>
      </c>
      <c r="H45" s="62"/>
    </row>
    <row r="46" spans="1:8" s="7" customFormat="1" ht="12.75">
      <c r="A46" s="11" t="s">
        <v>115</v>
      </c>
      <c r="B46" s="12" t="s">
        <v>17</v>
      </c>
      <c r="C46" s="12" t="s">
        <v>75</v>
      </c>
      <c r="D46" s="12"/>
      <c r="E46" s="13"/>
      <c r="F46" s="32">
        <f t="shared" si="0"/>
        <v>0</v>
      </c>
      <c r="G46" s="32">
        <v>0</v>
      </c>
      <c r="H46" s="32"/>
    </row>
    <row r="47" spans="1:8" s="27" customFormat="1" ht="12.75">
      <c r="A47" s="24" t="s">
        <v>116</v>
      </c>
      <c r="B47" s="26" t="s">
        <v>17</v>
      </c>
      <c r="C47" s="26" t="s">
        <v>75</v>
      </c>
      <c r="D47" s="26" t="s">
        <v>117</v>
      </c>
      <c r="E47" s="20"/>
      <c r="F47" s="33">
        <f t="shared" si="0"/>
        <v>-150000</v>
      </c>
      <c r="G47" s="33">
        <v>-150000</v>
      </c>
      <c r="H47" s="33"/>
    </row>
    <row r="48" spans="1:8" s="27" customFormat="1" ht="38.25">
      <c r="A48" s="24" t="s">
        <v>118</v>
      </c>
      <c r="B48" s="26" t="s">
        <v>17</v>
      </c>
      <c r="C48" s="26" t="s">
        <v>75</v>
      </c>
      <c r="D48" s="26" t="s">
        <v>119</v>
      </c>
      <c r="E48" s="20"/>
      <c r="F48" s="33">
        <f t="shared" si="0"/>
        <v>-150000</v>
      </c>
      <c r="G48" s="33">
        <v>-150000</v>
      </c>
      <c r="H48" s="33"/>
    </row>
    <row r="49" spans="1:8" s="27" customFormat="1" ht="12.75">
      <c r="A49" s="24" t="s">
        <v>120</v>
      </c>
      <c r="B49" s="26" t="s">
        <v>17</v>
      </c>
      <c r="C49" s="26" t="s">
        <v>75</v>
      </c>
      <c r="D49" s="26" t="s">
        <v>119</v>
      </c>
      <c r="E49" s="20" t="s">
        <v>121</v>
      </c>
      <c r="F49" s="33">
        <f t="shared" si="0"/>
        <v>-150000</v>
      </c>
      <c r="G49" s="33">
        <v>-150000</v>
      </c>
      <c r="H49" s="33"/>
    </row>
    <row r="50" spans="1:8" s="27" customFormat="1" ht="12.75">
      <c r="A50" s="24" t="s">
        <v>72</v>
      </c>
      <c r="B50" s="26" t="s">
        <v>17</v>
      </c>
      <c r="C50" s="26" t="s">
        <v>75</v>
      </c>
      <c r="D50" s="26" t="s">
        <v>71</v>
      </c>
      <c r="E50" s="20"/>
      <c r="F50" s="33">
        <f t="shared" si="0"/>
        <v>150000</v>
      </c>
      <c r="G50" s="33">
        <v>150000</v>
      </c>
      <c r="H50" s="33"/>
    </row>
    <row r="51" spans="1:8" s="27" customFormat="1" ht="39.75" customHeight="1">
      <c r="A51" s="24" t="s">
        <v>138</v>
      </c>
      <c r="B51" s="26" t="s">
        <v>17</v>
      </c>
      <c r="C51" s="26" t="s">
        <v>75</v>
      </c>
      <c r="D51" s="26" t="s">
        <v>128</v>
      </c>
      <c r="E51" s="20"/>
      <c r="F51" s="33">
        <f t="shared" si="0"/>
        <v>150000</v>
      </c>
      <c r="G51" s="33">
        <v>150000</v>
      </c>
      <c r="H51" s="33"/>
    </row>
    <row r="52" spans="1:8" s="27" customFormat="1" ht="12.75">
      <c r="A52" s="24" t="s">
        <v>120</v>
      </c>
      <c r="B52" s="26" t="s">
        <v>17</v>
      </c>
      <c r="C52" s="26" t="s">
        <v>75</v>
      </c>
      <c r="D52" s="26" t="s">
        <v>128</v>
      </c>
      <c r="E52" s="20" t="s">
        <v>121</v>
      </c>
      <c r="F52" s="33">
        <f t="shared" si="0"/>
        <v>150000</v>
      </c>
      <c r="G52" s="33">
        <v>150000</v>
      </c>
      <c r="H52" s="33"/>
    </row>
    <row r="53" spans="1:8" ht="12.75">
      <c r="A53" s="22" t="s">
        <v>70</v>
      </c>
      <c r="B53" s="26" t="s">
        <v>17</v>
      </c>
      <c r="C53" s="26" t="s">
        <v>75</v>
      </c>
      <c r="D53" s="26" t="s">
        <v>95</v>
      </c>
      <c r="E53" s="20"/>
      <c r="F53" s="33">
        <f t="shared" si="0"/>
        <v>0</v>
      </c>
      <c r="G53" s="33">
        <v>0</v>
      </c>
      <c r="H53" s="33"/>
    </row>
    <row r="54" spans="1:8" ht="38.25">
      <c r="A54" s="69" t="s">
        <v>134</v>
      </c>
      <c r="B54" s="26" t="s">
        <v>17</v>
      </c>
      <c r="C54" s="26" t="s">
        <v>75</v>
      </c>
      <c r="D54" s="26" t="s">
        <v>135</v>
      </c>
      <c r="E54" s="20"/>
      <c r="F54" s="33">
        <f t="shared" si="0"/>
        <v>0</v>
      </c>
      <c r="G54" s="33">
        <v>0</v>
      </c>
      <c r="H54" s="33"/>
    </row>
    <row r="55" spans="1:8" ht="12.75">
      <c r="A55" s="25" t="s">
        <v>27</v>
      </c>
      <c r="B55" s="26" t="s">
        <v>17</v>
      </c>
      <c r="C55" s="26" t="s">
        <v>75</v>
      </c>
      <c r="D55" s="26" t="s">
        <v>135</v>
      </c>
      <c r="E55" s="20" t="s">
        <v>26</v>
      </c>
      <c r="F55" s="33">
        <f t="shared" si="0"/>
        <v>-150000</v>
      </c>
      <c r="G55" s="33">
        <v>-150000</v>
      </c>
      <c r="H55" s="33"/>
    </row>
    <row r="56" spans="1:8" ht="12.75">
      <c r="A56" s="25" t="s">
        <v>120</v>
      </c>
      <c r="B56" s="26" t="s">
        <v>17</v>
      </c>
      <c r="C56" s="26" t="s">
        <v>75</v>
      </c>
      <c r="D56" s="26" t="s">
        <v>135</v>
      </c>
      <c r="E56" s="20" t="s">
        <v>121</v>
      </c>
      <c r="F56" s="33">
        <f t="shared" si="0"/>
        <v>150000</v>
      </c>
      <c r="G56" s="33">
        <v>150000</v>
      </c>
      <c r="H56" s="33"/>
    </row>
    <row r="57" spans="1:8" s="7" customFormat="1" ht="14.25" customHeight="1">
      <c r="A57" s="11"/>
      <c r="B57" s="12"/>
      <c r="C57" s="12"/>
      <c r="D57" s="12"/>
      <c r="E57" s="13"/>
      <c r="F57" s="32"/>
      <c r="G57" s="32"/>
      <c r="H57" s="32"/>
    </row>
    <row r="58" spans="1:8" s="7" customFormat="1" ht="12.75">
      <c r="A58" s="11" t="s">
        <v>93</v>
      </c>
      <c r="B58" s="12" t="s">
        <v>76</v>
      </c>
      <c r="C58" s="12"/>
      <c r="D58" s="12"/>
      <c r="E58" s="13"/>
      <c r="F58" s="32">
        <f t="shared" si="0"/>
        <v>-650</v>
      </c>
      <c r="G58" s="32">
        <v>-650</v>
      </c>
      <c r="H58" s="32"/>
    </row>
    <row r="59" spans="1:8" s="7" customFormat="1" ht="15.75" customHeight="1">
      <c r="A59" s="11" t="s">
        <v>94</v>
      </c>
      <c r="B59" s="12" t="s">
        <v>76</v>
      </c>
      <c r="C59" s="12" t="s">
        <v>10</v>
      </c>
      <c r="D59" s="12"/>
      <c r="E59" s="13"/>
      <c r="F59" s="32">
        <f t="shared" si="0"/>
        <v>-650</v>
      </c>
      <c r="G59" s="32">
        <v>-650</v>
      </c>
      <c r="H59" s="32"/>
    </row>
    <row r="60" spans="1:8" s="27" customFormat="1" ht="12.75">
      <c r="A60" s="25" t="s">
        <v>144</v>
      </c>
      <c r="B60" s="26" t="s">
        <v>76</v>
      </c>
      <c r="C60" s="26" t="s">
        <v>10</v>
      </c>
      <c r="D60" s="26" t="s">
        <v>136</v>
      </c>
      <c r="E60" s="20"/>
      <c r="F60" s="33">
        <f t="shared" si="0"/>
        <v>95000</v>
      </c>
      <c r="G60" s="33">
        <v>95000</v>
      </c>
      <c r="H60" s="33"/>
    </row>
    <row r="61" spans="1:8" s="27" customFormat="1" ht="12.75">
      <c r="A61" s="25" t="s">
        <v>145</v>
      </c>
      <c r="B61" s="26" t="s">
        <v>76</v>
      </c>
      <c r="C61" s="26" t="s">
        <v>10</v>
      </c>
      <c r="D61" s="26" t="s">
        <v>137</v>
      </c>
      <c r="E61" s="20"/>
      <c r="F61" s="33">
        <f t="shared" si="0"/>
        <v>95000</v>
      </c>
      <c r="G61" s="33">
        <v>95000</v>
      </c>
      <c r="H61" s="33"/>
    </row>
    <row r="62" spans="1:8" s="27" customFormat="1" ht="12.75">
      <c r="A62" s="63" t="s">
        <v>27</v>
      </c>
      <c r="B62" s="26" t="s">
        <v>76</v>
      </c>
      <c r="C62" s="26" t="s">
        <v>10</v>
      </c>
      <c r="D62" s="26" t="s">
        <v>137</v>
      </c>
      <c r="E62" s="20" t="s">
        <v>26</v>
      </c>
      <c r="F62" s="33">
        <f t="shared" si="0"/>
        <v>95000</v>
      </c>
      <c r="G62" s="33">
        <v>95000</v>
      </c>
      <c r="H62" s="33"/>
    </row>
    <row r="63" spans="1:8" s="41" customFormat="1" ht="12.75">
      <c r="A63" s="22" t="s">
        <v>70</v>
      </c>
      <c r="B63" s="60" t="s">
        <v>76</v>
      </c>
      <c r="C63" s="60" t="s">
        <v>10</v>
      </c>
      <c r="D63" s="60" t="s">
        <v>95</v>
      </c>
      <c r="E63" s="61"/>
      <c r="F63" s="33">
        <f t="shared" si="0"/>
        <v>-95650</v>
      </c>
      <c r="G63" s="62">
        <v>-95650</v>
      </c>
      <c r="H63" s="62"/>
    </row>
    <row r="64" spans="1:8" s="41" customFormat="1" ht="25.5">
      <c r="A64" s="24" t="s">
        <v>151</v>
      </c>
      <c r="B64" s="60" t="s">
        <v>76</v>
      </c>
      <c r="C64" s="60" t="s">
        <v>10</v>
      </c>
      <c r="D64" s="60" t="s">
        <v>149</v>
      </c>
      <c r="E64" s="61"/>
      <c r="F64" s="33">
        <f t="shared" si="0"/>
        <v>-468000</v>
      </c>
      <c r="G64" s="62">
        <v>-468000</v>
      </c>
      <c r="H64" s="62"/>
    </row>
    <row r="65" spans="1:8" s="41" customFormat="1" ht="12.75">
      <c r="A65" s="25" t="s">
        <v>87</v>
      </c>
      <c r="B65" s="60" t="s">
        <v>76</v>
      </c>
      <c r="C65" s="60" t="s">
        <v>10</v>
      </c>
      <c r="D65" s="60" t="s">
        <v>149</v>
      </c>
      <c r="E65" s="61" t="s">
        <v>86</v>
      </c>
      <c r="F65" s="33">
        <f t="shared" si="0"/>
        <v>-468000</v>
      </c>
      <c r="G65" s="62">
        <v>-468000</v>
      </c>
      <c r="H65" s="62"/>
    </row>
    <row r="66" spans="1:8" s="41" customFormat="1" ht="25.5">
      <c r="A66" s="64" t="s">
        <v>96</v>
      </c>
      <c r="B66" s="60" t="s">
        <v>76</v>
      </c>
      <c r="C66" s="60" t="s">
        <v>10</v>
      </c>
      <c r="D66" s="60" t="s">
        <v>97</v>
      </c>
      <c r="E66" s="61"/>
      <c r="F66" s="33">
        <f t="shared" si="0"/>
        <v>-95650</v>
      </c>
      <c r="G66" s="62">
        <v>-95650</v>
      </c>
      <c r="H66" s="62"/>
    </row>
    <row r="67" spans="1:8" s="41" customFormat="1" ht="12.75">
      <c r="A67" s="63" t="s">
        <v>27</v>
      </c>
      <c r="B67" s="60" t="s">
        <v>76</v>
      </c>
      <c r="C67" s="60" t="s">
        <v>10</v>
      </c>
      <c r="D67" s="60" t="s">
        <v>97</v>
      </c>
      <c r="E67" s="61" t="s">
        <v>26</v>
      </c>
      <c r="F67" s="33">
        <f t="shared" si="0"/>
        <v>-95650</v>
      </c>
      <c r="G67" s="62">
        <v>-95650</v>
      </c>
      <c r="H67" s="62"/>
    </row>
    <row r="68" spans="1:8" s="41" customFormat="1" ht="25.5">
      <c r="A68" s="24" t="s">
        <v>151</v>
      </c>
      <c r="B68" s="60" t="s">
        <v>76</v>
      </c>
      <c r="C68" s="60" t="s">
        <v>10</v>
      </c>
      <c r="D68" s="60" t="s">
        <v>150</v>
      </c>
      <c r="E68" s="61"/>
      <c r="F68" s="33">
        <f t="shared" si="0"/>
        <v>468000</v>
      </c>
      <c r="G68" s="62">
        <v>468000</v>
      </c>
      <c r="H68" s="62"/>
    </row>
    <row r="69" spans="1:8" s="41" customFormat="1" ht="12.75">
      <c r="A69" s="25" t="s">
        <v>87</v>
      </c>
      <c r="B69" s="60" t="s">
        <v>76</v>
      </c>
      <c r="C69" s="60" t="s">
        <v>10</v>
      </c>
      <c r="D69" s="60" t="s">
        <v>150</v>
      </c>
      <c r="E69" s="61" t="s">
        <v>86</v>
      </c>
      <c r="F69" s="33">
        <f t="shared" si="0"/>
        <v>468000</v>
      </c>
      <c r="G69" s="62">
        <v>468000</v>
      </c>
      <c r="H69" s="62"/>
    </row>
    <row r="70" spans="1:8" ht="12.75">
      <c r="A70" s="25"/>
      <c r="B70" s="26"/>
      <c r="C70" s="26"/>
      <c r="D70" s="26"/>
      <c r="E70" s="20"/>
      <c r="F70" s="32"/>
      <c r="G70" s="32"/>
      <c r="H70" s="33"/>
    </row>
    <row r="71" spans="1:8" ht="12.75">
      <c r="A71" s="11" t="s">
        <v>1</v>
      </c>
      <c r="B71" s="12" t="s">
        <v>7</v>
      </c>
      <c r="C71" s="12"/>
      <c r="D71" s="12"/>
      <c r="E71" s="13"/>
      <c r="F71" s="32">
        <f t="shared" si="0"/>
        <v>674421.73</v>
      </c>
      <c r="G71" s="32">
        <v>101936.73</v>
      </c>
      <c r="H71" s="32">
        <v>572485</v>
      </c>
    </row>
    <row r="72" spans="1:8" ht="12.75">
      <c r="A72" s="11" t="s">
        <v>35</v>
      </c>
      <c r="B72" s="12" t="s">
        <v>7</v>
      </c>
      <c r="C72" s="12" t="s">
        <v>6</v>
      </c>
      <c r="D72" s="12"/>
      <c r="E72" s="13"/>
      <c r="F72" s="32">
        <f t="shared" si="0"/>
        <v>222782.9</v>
      </c>
      <c r="G72" s="32">
        <v>174365.9</v>
      </c>
      <c r="H72" s="32">
        <v>48417</v>
      </c>
    </row>
    <row r="73" spans="1:8" s="27" customFormat="1" ht="25.5">
      <c r="A73" s="24" t="s">
        <v>122</v>
      </c>
      <c r="B73" s="20" t="s">
        <v>7</v>
      </c>
      <c r="C73" s="20" t="s">
        <v>6</v>
      </c>
      <c r="D73" s="20" t="s">
        <v>98</v>
      </c>
      <c r="E73" s="20"/>
      <c r="F73" s="33">
        <f t="shared" si="0"/>
        <v>-309000</v>
      </c>
      <c r="G73" s="33">
        <v>-309000</v>
      </c>
      <c r="H73" s="33"/>
    </row>
    <row r="74" spans="1:8" s="27" customFormat="1" ht="51">
      <c r="A74" s="24" t="s">
        <v>123</v>
      </c>
      <c r="B74" s="20" t="s">
        <v>7</v>
      </c>
      <c r="C74" s="20" t="s">
        <v>6</v>
      </c>
      <c r="D74" s="20" t="s">
        <v>99</v>
      </c>
      <c r="E74" s="20"/>
      <c r="F74" s="33">
        <f t="shared" si="0"/>
        <v>-309000</v>
      </c>
      <c r="G74" s="33">
        <v>-309000</v>
      </c>
      <c r="H74" s="33"/>
    </row>
    <row r="75" spans="1:8" s="27" customFormat="1" ht="12.75">
      <c r="A75" s="24" t="s">
        <v>87</v>
      </c>
      <c r="B75" s="20" t="s">
        <v>7</v>
      </c>
      <c r="C75" s="20" t="s">
        <v>6</v>
      </c>
      <c r="D75" s="20" t="s">
        <v>99</v>
      </c>
      <c r="E75" s="20" t="s">
        <v>86</v>
      </c>
      <c r="F75" s="33">
        <f t="shared" si="0"/>
        <v>-309000</v>
      </c>
      <c r="G75" s="33">
        <v>-309000</v>
      </c>
      <c r="H75" s="33"/>
    </row>
    <row r="76" spans="1:8" s="41" customFormat="1" ht="12.75">
      <c r="A76" s="23" t="s">
        <v>3</v>
      </c>
      <c r="B76" s="60" t="s">
        <v>7</v>
      </c>
      <c r="C76" s="60" t="s">
        <v>6</v>
      </c>
      <c r="D76" s="60" t="s">
        <v>20</v>
      </c>
      <c r="E76" s="61"/>
      <c r="F76" s="33">
        <f t="shared" si="0"/>
        <v>531782.9</v>
      </c>
      <c r="G76" s="62">
        <v>483365.9</v>
      </c>
      <c r="H76" s="33">
        <v>48417</v>
      </c>
    </row>
    <row r="77" spans="1:8" s="41" customFormat="1" ht="12.75">
      <c r="A77" s="25" t="s">
        <v>18</v>
      </c>
      <c r="B77" s="60" t="s">
        <v>7</v>
      </c>
      <c r="C77" s="60" t="s">
        <v>6</v>
      </c>
      <c r="D77" s="60" t="s">
        <v>129</v>
      </c>
      <c r="E77" s="61"/>
      <c r="F77" s="33">
        <f t="shared" si="0"/>
        <v>650190.66</v>
      </c>
      <c r="G77" s="62">
        <v>601773.66</v>
      </c>
      <c r="H77" s="33">
        <v>48417</v>
      </c>
    </row>
    <row r="78" spans="1:8" s="41" customFormat="1" ht="12.75">
      <c r="A78" s="63" t="s">
        <v>29</v>
      </c>
      <c r="B78" s="60" t="s">
        <v>7</v>
      </c>
      <c r="C78" s="60" t="s">
        <v>6</v>
      </c>
      <c r="D78" s="60" t="s">
        <v>129</v>
      </c>
      <c r="E78" s="61" t="s">
        <v>28</v>
      </c>
      <c r="F78" s="33">
        <f t="shared" si="0"/>
        <v>650190.66</v>
      </c>
      <c r="G78" s="62">
        <v>601773.66</v>
      </c>
      <c r="H78" s="33">
        <v>48417</v>
      </c>
    </row>
    <row r="79" spans="1:8" s="41" customFormat="1" ht="38.25">
      <c r="A79" s="64" t="s">
        <v>100</v>
      </c>
      <c r="B79" s="60" t="s">
        <v>7</v>
      </c>
      <c r="C79" s="60" t="s">
        <v>6</v>
      </c>
      <c r="D79" s="60" t="s">
        <v>101</v>
      </c>
      <c r="E79" s="61"/>
      <c r="F79" s="33">
        <f t="shared" si="0"/>
        <v>-118407.76</v>
      </c>
      <c r="G79" s="62">
        <v>-118407.76</v>
      </c>
      <c r="H79" s="62"/>
    </row>
    <row r="80" spans="1:8" s="41" customFormat="1" ht="12.75">
      <c r="A80" s="63" t="s">
        <v>29</v>
      </c>
      <c r="B80" s="60" t="s">
        <v>7</v>
      </c>
      <c r="C80" s="60" t="s">
        <v>6</v>
      </c>
      <c r="D80" s="60" t="s">
        <v>101</v>
      </c>
      <c r="E80" s="61" t="s">
        <v>28</v>
      </c>
      <c r="F80" s="33">
        <f aca="true" t="shared" si="1" ref="F80:F143">G80+H80</f>
        <v>-118407.76</v>
      </c>
      <c r="G80" s="62">
        <v>-118407.76</v>
      </c>
      <c r="H80" s="62"/>
    </row>
    <row r="81" spans="1:8" ht="12.75">
      <c r="A81" s="11" t="s">
        <v>31</v>
      </c>
      <c r="B81" s="12" t="s">
        <v>7</v>
      </c>
      <c r="C81" s="12" t="s">
        <v>10</v>
      </c>
      <c r="D81" s="12"/>
      <c r="E81" s="13"/>
      <c r="F81" s="32">
        <f t="shared" si="1"/>
        <v>530300.28</v>
      </c>
      <c r="G81" s="32">
        <v>5432.28</v>
      </c>
      <c r="H81" s="32">
        <v>524868</v>
      </c>
    </row>
    <row r="82" spans="1:8" s="65" customFormat="1" ht="25.5">
      <c r="A82" s="22" t="s">
        <v>4</v>
      </c>
      <c r="B82" s="60" t="s">
        <v>7</v>
      </c>
      <c r="C82" s="60" t="s">
        <v>10</v>
      </c>
      <c r="D82" s="60" t="s">
        <v>21</v>
      </c>
      <c r="E82" s="61"/>
      <c r="F82" s="33">
        <f t="shared" si="1"/>
        <v>586468</v>
      </c>
      <c r="G82" s="62">
        <v>62300</v>
      </c>
      <c r="H82" s="62">
        <v>524168</v>
      </c>
    </row>
    <row r="83" spans="1:8" s="65" customFormat="1" ht="12.75">
      <c r="A83" s="63" t="s">
        <v>18</v>
      </c>
      <c r="B83" s="60" t="s">
        <v>7</v>
      </c>
      <c r="C83" s="60" t="s">
        <v>10</v>
      </c>
      <c r="D83" s="60" t="s">
        <v>30</v>
      </c>
      <c r="E83" s="61"/>
      <c r="F83" s="33">
        <f t="shared" si="1"/>
        <v>585974.69</v>
      </c>
      <c r="G83" s="62">
        <v>61806.69</v>
      </c>
      <c r="H83" s="62">
        <v>524168</v>
      </c>
    </row>
    <row r="84" spans="1:8" s="65" customFormat="1" ht="12.75">
      <c r="A84" s="63" t="s">
        <v>29</v>
      </c>
      <c r="B84" s="60" t="s">
        <v>7</v>
      </c>
      <c r="C84" s="60" t="s">
        <v>10</v>
      </c>
      <c r="D84" s="60" t="s">
        <v>30</v>
      </c>
      <c r="E84" s="61" t="s">
        <v>28</v>
      </c>
      <c r="F84" s="33">
        <f t="shared" si="1"/>
        <v>585974.69</v>
      </c>
      <c r="G84" s="62">
        <v>61806.69</v>
      </c>
      <c r="H84" s="62">
        <v>524168</v>
      </c>
    </row>
    <row r="85" spans="1:8" s="65" customFormat="1" ht="51">
      <c r="A85" s="64" t="s">
        <v>85</v>
      </c>
      <c r="B85" s="60" t="s">
        <v>7</v>
      </c>
      <c r="C85" s="60" t="s">
        <v>10</v>
      </c>
      <c r="D85" s="60" t="s">
        <v>81</v>
      </c>
      <c r="E85" s="61"/>
      <c r="F85" s="33">
        <f t="shared" si="1"/>
        <v>473.26</v>
      </c>
      <c r="G85" s="62">
        <v>473.26</v>
      </c>
      <c r="H85" s="62"/>
    </row>
    <row r="86" spans="1:8" s="65" customFormat="1" ht="12.75">
      <c r="A86" s="63" t="s">
        <v>29</v>
      </c>
      <c r="B86" s="60" t="s">
        <v>7</v>
      </c>
      <c r="C86" s="60" t="s">
        <v>10</v>
      </c>
      <c r="D86" s="60" t="s">
        <v>81</v>
      </c>
      <c r="E86" s="61" t="s">
        <v>28</v>
      </c>
      <c r="F86" s="33">
        <f t="shared" si="1"/>
        <v>473.26</v>
      </c>
      <c r="G86" s="62">
        <v>473.26</v>
      </c>
      <c r="H86" s="62"/>
    </row>
    <row r="87" spans="1:8" s="65" customFormat="1" ht="25.5">
      <c r="A87" s="24" t="s">
        <v>155</v>
      </c>
      <c r="B87" s="60" t="s">
        <v>7</v>
      </c>
      <c r="C87" s="60" t="s">
        <v>10</v>
      </c>
      <c r="D87" s="60" t="s">
        <v>154</v>
      </c>
      <c r="E87" s="61"/>
      <c r="F87" s="33">
        <f t="shared" si="1"/>
        <v>20.05</v>
      </c>
      <c r="G87" s="62">
        <v>20.05</v>
      </c>
      <c r="H87" s="62"/>
    </row>
    <row r="88" spans="1:8" s="65" customFormat="1" ht="12.75">
      <c r="A88" s="63" t="s">
        <v>29</v>
      </c>
      <c r="B88" s="60" t="s">
        <v>7</v>
      </c>
      <c r="C88" s="60" t="s">
        <v>10</v>
      </c>
      <c r="D88" s="60" t="s">
        <v>154</v>
      </c>
      <c r="E88" s="61" t="s">
        <v>28</v>
      </c>
      <c r="F88" s="33">
        <f t="shared" si="1"/>
        <v>20.05</v>
      </c>
      <c r="G88" s="62">
        <v>20.05</v>
      </c>
      <c r="H88" s="62"/>
    </row>
    <row r="89" spans="1:11" s="65" customFormat="1" ht="12.75">
      <c r="A89" s="23" t="s">
        <v>5</v>
      </c>
      <c r="B89" s="61" t="s">
        <v>7</v>
      </c>
      <c r="C89" s="60" t="s">
        <v>10</v>
      </c>
      <c r="D89" s="61" t="s">
        <v>22</v>
      </c>
      <c r="E89" s="61"/>
      <c r="F89" s="33">
        <f t="shared" si="1"/>
        <v>-56167.72</v>
      </c>
      <c r="G89" s="62">
        <v>-56867.72</v>
      </c>
      <c r="H89" s="62">
        <v>700</v>
      </c>
      <c r="J89" s="50"/>
      <c r="K89" s="49"/>
    </row>
    <row r="90" spans="1:11" s="65" customFormat="1" ht="12.75">
      <c r="A90" s="63" t="s">
        <v>18</v>
      </c>
      <c r="B90" s="61" t="s">
        <v>7</v>
      </c>
      <c r="C90" s="61" t="s">
        <v>10</v>
      </c>
      <c r="D90" s="66">
        <v>4239900</v>
      </c>
      <c r="E90" s="61"/>
      <c r="F90" s="33">
        <f t="shared" si="1"/>
        <v>-56567.72</v>
      </c>
      <c r="G90" s="62">
        <v>-57267.72</v>
      </c>
      <c r="H90" s="62">
        <v>700</v>
      </c>
      <c r="J90" s="50"/>
      <c r="K90" s="49"/>
    </row>
    <row r="91" spans="1:8" s="41" customFormat="1" ht="12.75">
      <c r="A91" s="63" t="s">
        <v>29</v>
      </c>
      <c r="B91" s="61" t="s">
        <v>7</v>
      </c>
      <c r="C91" s="60" t="s">
        <v>10</v>
      </c>
      <c r="D91" s="61" t="s">
        <v>32</v>
      </c>
      <c r="E91" s="61" t="s">
        <v>28</v>
      </c>
      <c r="F91" s="33">
        <f t="shared" si="1"/>
        <v>-56567.72</v>
      </c>
      <c r="G91" s="62">
        <v>-57267.72</v>
      </c>
      <c r="H91" s="62">
        <v>700</v>
      </c>
    </row>
    <row r="92" spans="1:8" s="41" customFormat="1" ht="51">
      <c r="A92" s="24" t="s">
        <v>139</v>
      </c>
      <c r="B92" s="61" t="s">
        <v>7</v>
      </c>
      <c r="C92" s="60" t="s">
        <v>10</v>
      </c>
      <c r="D92" s="61" t="s">
        <v>130</v>
      </c>
      <c r="E92" s="61"/>
      <c r="F92" s="33">
        <f t="shared" si="1"/>
        <v>400</v>
      </c>
      <c r="G92" s="62">
        <v>400</v>
      </c>
      <c r="H92" s="62"/>
    </row>
    <row r="93" spans="1:8" s="41" customFormat="1" ht="12.75">
      <c r="A93" s="25" t="s">
        <v>29</v>
      </c>
      <c r="B93" s="61" t="s">
        <v>7</v>
      </c>
      <c r="C93" s="60" t="s">
        <v>10</v>
      </c>
      <c r="D93" s="61" t="s">
        <v>130</v>
      </c>
      <c r="E93" s="61" t="s">
        <v>28</v>
      </c>
      <c r="F93" s="33">
        <f t="shared" si="1"/>
        <v>400</v>
      </c>
      <c r="G93" s="62">
        <v>400</v>
      </c>
      <c r="H93" s="62"/>
    </row>
    <row r="94" spans="1:11" s="41" customFormat="1" ht="12.75">
      <c r="A94" s="11" t="s">
        <v>53</v>
      </c>
      <c r="B94" s="13" t="s">
        <v>7</v>
      </c>
      <c r="C94" s="13" t="s">
        <v>7</v>
      </c>
      <c r="D94" s="15"/>
      <c r="E94" s="13"/>
      <c r="F94" s="32">
        <f t="shared" si="1"/>
        <v>-72</v>
      </c>
      <c r="G94" s="32">
        <v>-72</v>
      </c>
      <c r="H94" s="32"/>
      <c r="J94" s="50"/>
      <c r="K94" s="49"/>
    </row>
    <row r="95" spans="1:11" s="41" customFormat="1" ht="12.75">
      <c r="A95" s="45" t="s">
        <v>54</v>
      </c>
      <c r="B95" s="46" t="s">
        <v>7</v>
      </c>
      <c r="C95" s="46" t="s">
        <v>7</v>
      </c>
      <c r="D95" s="47">
        <v>4320000</v>
      </c>
      <c r="E95" s="46"/>
      <c r="F95" s="33">
        <f t="shared" si="1"/>
        <v>-72</v>
      </c>
      <c r="G95" s="62">
        <v>-72</v>
      </c>
      <c r="H95" s="62"/>
      <c r="J95" s="50"/>
      <c r="K95" s="49"/>
    </row>
    <row r="96" spans="1:11" s="41" customFormat="1" ht="12.75">
      <c r="A96" s="45" t="s">
        <v>55</v>
      </c>
      <c r="B96" s="46" t="s">
        <v>7</v>
      </c>
      <c r="C96" s="46" t="s">
        <v>7</v>
      </c>
      <c r="D96" s="47">
        <v>4320200</v>
      </c>
      <c r="E96" s="46"/>
      <c r="F96" s="33">
        <f t="shared" si="1"/>
        <v>-72</v>
      </c>
      <c r="G96" s="62">
        <v>-72</v>
      </c>
      <c r="H96" s="62"/>
      <c r="J96" s="50"/>
      <c r="K96" s="49"/>
    </row>
    <row r="97" spans="1:11" s="41" customFormat="1" ht="12.75">
      <c r="A97" s="45" t="s">
        <v>29</v>
      </c>
      <c r="B97" s="46" t="s">
        <v>7</v>
      </c>
      <c r="C97" s="46" t="s">
        <v>7</v>
      </c>
      <c r="D97" s="47">
        <v>4320200</v>
      </c>
      <c r="E97" s="46" t="s">
        <v>28</v>
      </c>
      <c r="F97" s="33">
        <f t="shared" si="1"/>
        <v>-72</v>
      </c>
      <c r="G97" s="62">
        <v>-72</v>
      </c>
      <c r="H97" s="62"/>
      <c r="J97" s="50"/>
      <c r="K97" s="49"/>
    </row>
    <row r="98" spans="1:11" s="7" customFormat="1" ht="12.75">
      <c r="A98" s="14" t="s">
        <v>34</v>
      </c>
      <c r="B98" s="13" t="s">
        <v>7</v>
      </c>
      <c r="C98" s="13" t="s">
        <v>8</v>
      </c>
      <c r="D98" s="15"/>
      <c r="E98" s="13"/>
      <c r="F98" s="32">
        <f t="shared" si="1"/>
        <v>-78589.45</v>
      </c>
      <c r="G98" s="32">
        <v>-77789.45</v>
      </c>
      <c r="H98" s="32">
        <v>-800</v>
      </c>
      <c r="J98" s="44"/>
      <c r="K98" s="43"/>
    </row>
    <row r="99" spans="1:11" s="41" customFormat="1" ht="51">
      <c r="A99" s="22" t="s">
        <v>25</v>
      </c>
      <c r="B99" s="61" t="s">
        <v>7</v>
      </c>
      <c r="C99" s="61" t="s">
        <v>8</v>
      </c>
      <c r="D99" s="66">
        <v>4520000</v>
      </c>
      <c r="E99" s="61"/>
      <c r="F99" s="33">
        <f t="shared" si="1"/>
        <v>-78589.45</v>
      </c>
      <c r="G99" s="62">
        <v>-77789.45</v>
      </c>
      <c r="H99" s="62">
        <v>-800</v>
      </c>
      <c r="J99" s="50"/>
      <c r="K99" s="49"/>
    </row>
    <row r="100" spans="1:11" s="41" customFormat="1" ht="12.75">
      <c r="A100" s="63" t="s">
        <v>18</v>
      </c>
      <c r="B100" s="61" t="s">
        <v>7</v>
      </c>
      <c r="C100" s="61" t="s">
        <v>8</v>
      </c>
      <c r="D100" s="66">
        <v>4529900</v>
      </c>
      <c r="E100" s="61"/>
      <c r="F100" s="33">
        <f t="shared" si="1"/>
        <v>-78589.45</v>
      </c>
      <c r="G100" s="62">
        <v>-77789.45</v>
      </c>
      <c r="H100" s="62">
        <v>-800</v>
      </c>
      <c r="J100" s="50"/>
      <c r="K100" s="49"/>
    </row>
    <row r="101" spans="1:11" s="41" customFormat="1" ht="12.75">
      <c r="A101" s="63" t="s">
        <v>29</v>
      </c>
      <c r="B101" s="61" t="s">
        <v>7</v>
      </c>
      <c r="C101" s="61" t="s">
        <v>8</v>
      </c>
      <c r="D101" s="66">
        <v>4529900</v>
      </c>
      <c r="E101" s="61" t="s">
        <v>28</v>
      </c>
      <c r="F101" s="33">
        <f t="shared" si="1"/>
        <v>-78589.45</v>
      </c>
      <c r="G101" s="62">
        <v>-77789.45</v>
      </c>
      <c r="H101" s="62">
        <v>-800</v>
      </c>
      <c r="J101" s="50"/>
      <c r="K101" s="49"/>
    </row>
    <row r="102" spans="1:11" s="7" customFormat="1" ht="12.75">
      <c r="A102" s="25"/>
      <c r="B102" s="20"/>
      <c r="C102" s="20"/>
      <c r="D102" s="21"/>
      <c r="E102" s="20"/>
      <c r="F102" s="32"/>
      <c r="G102" s="32"/>
      <c r="H102" s="33"/>
      <c r="J102" s="44"/>
      <c r="K102" s="43"/>
    </row>
    <row r="103" spans="1:11" s="7" customFormat="1" ht="25.5">
      <c r="A103" s="14" t="s">
        <v>48</v>
      </c>
      <c r="B103" s="13" t="s">
        <v>49</v>
      </c>
      <c r="C103" s="13"/>
      <c r="D103" s="15"/>
      <c r="E103" s="13"/>
      <c r="F103" s="32">
        <f t="shared" si="1"/>
        <v>-1618.8</v>
      </c>
      <c r="G103" s="32">
        <v>0</v>
      </c>
      <c r="H103" s="32">
        <v>-1618.8</v>
      </c>
      <c r="J103" s="44"/>
      <c r="K103" s="43"/>
    </row>
    <row r="104" spans="1:11" s="27" customFormat="1" ht="12.75">
      <c r="A104" s="11" t="s">
        <v>50</v>
      </c>
      <c r="B104" s="13" t="s">
        <v>49</v>
      </c>
      <c r="C104" s="13" t="s">
        <v>6</v>
      </c>
      <c r="D104" s="15"/>
      <c r="E104" s="13"/>
      <c r="F104" s="32">
        <f t="shared" si="1"/>
        <v>-1618.8</v>
      </c>
      <c r="G104" s="32">
        <v>0</v>
      </c>
      <c r="H104" s="32">
        <v>-1618.8</v>
      </c>
      <c r="J104" s="44"/>
      <c r="K104" s="43"/>
    </row>
    <row r="105" spans="1:8" s="41" customFormat="1" ht="25.5">
      <c r="A105" s="22" t="s">
        <v>102</v>
      </c>
      <c r="B105" s="61" t="s">
        <v>49</v>
      </c>
      <c r="C105" s="61" t="s">
        <v>6</v>
      </c>
      <c r="D105" s="66">
        <v>4400000</v>
      </c>
      <c r="E105" s="61"/>
      <c r="F105" s="33">
        <f t="shared" si="1"/>
        <v>57946.6</v>
      </c>
      <c r="G105" s="62">
        <v>55951.6</v>
      </c>
      <c r="H105" s="62">
        <v>1995</v>
      </c>
    </row>
    <row r="106" spans="1:8" s="41" customFormat="1" ht="12.75">
      <c r="A106" s="63" t="s">
        <v>18</v>
      </c>
      <c r="B106" s="61" t="s">
        <v>49</v>
      </c>
      <c r="C106" s="61" t="s">
        <v>6</v>
      </c>
      <c r="D106" s="66">
        <v>4409900</v>
      </c>
      <c r="E106" s="61"/>
      <c r="F106" s="33">
        <f t="shared" si="1"/>
        <v>57946.6</v>
      </c>
      <c r="G106" s="62">
        <v>55951.6</v>
      </c>
      <c r="H106" s="62">
        <v>1995</v>
      </c>
    </row>
    <row r="107" spans="1:8" s="41" customFormat="1" ht="12.75">
      <c r="A107" s="63" t="s">
        <v>29</v>
      </c>
      <c r="B107" s="61" t="s">
        <v>49</v>
      </c>
      <c r="C107" s="61" t="s">
        <v>6</v>
      </c>
      <c r="D107" s="66">
        <v>4409900</v>
      </c>
      <c r="E107" s="61" t="s">
        <v>28</v>
      </c>
      <c r="F107" s="33">
        <f t="shared" si="1"/>
        <v>57946.6</v>
      </c>
      <c r="G107" s="62">
        <v>55951.6</v>
      </c>
      <c r="H107" s="62">
        <v>1995</v>
      </c>
    </row>
    <row r="108" spans="1:8" s="41" customFormat="1" ht="12.75">
      <c r="A108" s="23" t="s">
        <v>140</v>
      </c>
      <c r="B108" s="61" t="s">
        <v>49</v>
      </c>
      <c r="C108" s="61" t="s">
        <v>6</v>
      </c>
      <c r="D108" s="66">
        <v>4410000</v>
      </c>
      <c r="E108" s="61"/>
      <c r="F108" s="33">
        <f t="shared" si="1"/>
        <v>11002.16</v>
      </c>
      <c r="G108" s="62">
        <v>11002.16</v>
      </c>
      <c r="H108" s="62"/>
    </row>
    <row r="109" spans="1:8" s="41" customFormat="1" ht="12.75">
      <c r="A109" s="25" t="s">
        <v>18</v>
      </c>
      <c r="B109" s="61" t="s">
        <v>49</v>
      </c>
      <c r="C109" s="61" t="s">
        <v>6</v>
      </c>
      <c r="D109" s="66">
        <v>4419900</v>
      </c>
      <c r="E109" s="61"/>
      <c r="F109" s="33">
        <f t="shared" si="1"/>
        <v>11002.16</v>
      </c>
      <c r="G109" s="62">
        <v>11002.16</v>
      </c>
      <c r="H109" s="62"/>
    </row>
    <row r="110" spans="1:8" s="41" customFormat="1" ht="12.75">
      <c r="A110" s="25" t="s">
        <v>29</v>
      </c>
      <c r="B110" s="61" t="s">
        <v>49</v>
      </c>
      <c r="C110" s="61" t="s">
        <v>6</v>
      </c>
      <c r="D110" s="66">
        <v>4419900</v>
      </c>
      <c r="E110" s="61" t="s">
        <v>28</v>
      </c>
      <c r="F110" s="33">
        <f t="shared" si="1"/>
        <v>11002.16</v>
      </c>
      <c r="G110" s="62">
        <v>11002.16</v>
      </c>
      <c r="H110" s="62"/>
    </row>
    <row r="111" spans="1:8" s="41" customFormat="1" ht="12.75">
      <c r="A111" s="23" t="s">
        <v>141</v>
      </c>
      <c r="B111" s="61" t="s">
        <v>49</v>
      </c>
      <c r="C111" s="61" t="s">
        <v>6</v>
      </c>
      <c r="D111" s="66">
        <v>4420000</v>
      </c>
      <c r="E111" s="61"/>
      <c r="F111" s="33">
        <f t="shared" si="1"/>
        <v>-3613.8</v>
      </c>
      <c r="G111" s="62">
        <v>0</v>
      </c>
      <c r="H111" s="62">
        <v>-3613.8</v>
      </c>
    </row>
    <row r="112" spans="1:8" s="41" customFormat="1" ht="12.75">
      <c r="A112" s="25" t="s">
        <v>142</v>
      </c>
      <c r="B112" s="61" t="s">
        <v>49</v>
      </c>
      <c r="C112" s="61" t="s">
        <v>6</v>
      </c>
      <c r="D112" s="66">
        <v>4429900</v>
      </c>
      <c r="E112" s="61"/>
      <c r="F112" s="33">
        <f t="shared" si="1"/>
        <v>-3613.8</v>
      </c>
      <c r="G112" s="62">
        <v>0</v>
      </c>
      <c r="H112" s="62">
        <v>-3613.8</v>
      </c>
    </row>
    <row r="113" spans="1:8" s="41" customFormat="1" ht="12.75">
      <c r="A113" s="25" t="s">
        <v>29</v>
      </c>
      <c r="B113" s="61" t="s">
        <v>49</v>
      </c>
      <c r="C113" s="61" t="s">
        <v>6</v>
      </c>
      <c r="D113" s="66">
        <v>4429900</v>
      </c>
      <c r="E113" s="61" t="s">
        <v>28</v>
      </c>
      <c r="F113" s="33">
        <f t="shared" si="1"/>
        <v>-3613.8</v>
      </c>
      <c r="G113" s="62">
        <v>0</v>
      </c>
      <c r="H113" s="62">
        <v>-3613.8</v>
      </c>
    </row>
    <row r="114" spans="1:8" s="41" customFormat="1" ht="25.5">
      <c r="A114" s="22" t="s">
        <v>103</v>
      </c>
      <c r="B114" s="61" t="s">
        <v>49</v>
      </c>
      <c r="C114" s="61" t="s">
        <v>6</v>
      </c>
      <c r="D114" s="66">
        <v>4430000</v>
      </c>
      <c r="E114" s="61"/>
      <c r="F114" s="33">
        <f t="shared" si="1"/>
        <v>-66953.76</v>
      </c>
      <c r="G114" s="62">
        <v>-66953.76</v>
      </c>
      <c r="H114" s="62"/>
    </row>
    <row r="115" spans="1:8" s="41" customFormat="1" ht="12.75">
      <c r="A115" s="63" t="s">
        <v>18</v>
      </c>
      <c r="B115" s="61" t="s">
        <v>49</v>
      </c>
      <c r="C115" s="61" t="s">
        <v>6</v>
      </c>
      <c r="D115" s="66">
        <v>4439900</v>
      </c>
      <c r="E115" s="61"/>
      <c r="F115" s="33">
        <f t="shared" si="1"/>
        <v>-66953.76</v>
      </c>
      <c r="G115" s="62">
        <v>-66953.76</v>
      </c>
      <c r="H115" s="62"/>
    </row>
    <row r="116" spans="1:8" s="41" customFormat="1" ht="12.75">
      <c r="A116" s="63" t="s">
        <v>29</v>
      </c>
      <c r="B116" s="61" t="s">
        <v>49</v>
      </c>
      <c r="C116" s="61" t="s">
        <v>6</v>
      </c>
      <c r="D116" s="66">
        <v>4439900</v>
      </c>
      <c r="E116" s="61" t="s">
        <v>28</v>
      </c>
      <c r="F116" s="33">
        <f t="shared" si="1"/>
        <v>-66953.76</v>
      </c>
      <c r="G116" s="62">
        <v>-66953.76</v>
      </c>
      <c r="H116" s="62"/>
    </row>
    <row r="117" spans="1:11" s="7" customFormat="1" ht="14.25" customHeight="1">
      <c r="A117" s="25"/>
      <c r="B117" s="20"/>
      <c r="C117" s="20"/>
      <c r="D117" s="21"/>
      <c r="E117" s="20"/>
      <c r="F117" s="32"/>
      <c r="G117" s="32"/>
      <c r="H117" s="48"/>
      <c r="J117" s="44"/>
      <c r="K117" s="43"/>
    </row>
    <row r="118" spans="1:11" s="7" customFormat="1" ht="12.75">
      <c r="A118" s="11" t="s">
        <v>24</v>
      </c>
      <c r="B118" s="16" t="s">
        <v>8</v>
      </c>
      <c r="C118" s="13"/>
      <c r="D118" s="13"/>
      <c r="E118" s="13"/>
      <c r="F118" s="32">
        <f t="shared" si="1"/>
        <v>348521.56</v>
      </c>
      <c r="G118" s="32">
        <v>0</v>
      </c>
      <c r="H118" s="32">
        <v>348521.56</v>
      </c>
      <c r="J118" s="44"/>
      <c r="K118" s="43"/>
    </row>
    <row r="119" spans="1:11" s="7" customFormat="1" ht="12.75">
      <c r="A119" s="11" t="s">
        <v>51</v>
      </c>
      <c r="B119" s="16" t="s">
        <v>8</v>
      </c>
      <c r="C119" s="13" t="s">
        <v>6</v>
      </c>
      <c r="D119" s="13"/>
      <c r="E119" s="13"/>
      <c r="F119" s="32">
        <f t="shared" si="1"/>
        <v>-356137.65</v>
      </c>
      <c r="G119" s="32">
        <v>-356137.65</v>
      </c>
      <c r="H119" s="53"/>
      <c r="J119" s="44"/>
      <c r="K119" s="43"/>
    </row>
    <row r="120" spans="1:11" s="41" customFormat="1" ht="12.75">
      <c r="A120" s="23" t="s">
        <v>23</v>
      </c>
      <c r="B120" s="67" t="s">
        <v>8</v>
      </c>
      <c r="C120" s="61" t="s">
        <v>6</v>
      </c>
      <c r="D120" s="61" t="s">
        <v>52</v>
      </c>
      <c r="E120" s="61"/>
      <c r="F120" s="33">
        <f t="shared" si="1"/>
        <v>-356137.65</v>
      </c>
      <c r="G120" s="33">
        <v>-356137.65</v>
      </c>
      <c r="H120" s="59"/>
      <c r="J120" s="50"/>
      <c r="K120" s="49"/>
    </row>
    <row r="121" spans="1:11" s="41" customFormat="1" ht="12.75">
      <c r="A121" s="63" t="s">
        <v>18</v>
      </c>
      <c r="B121" s="67" t="s">
        <v>8</v>
      </c>
      <c r="C121" s="61" t="s">
        <v>6</v>
      </c>
      <c r="D121" s="66">
        <v>4709900</v>
      </c>
      <c r="E121" s="61"/>
      <c r="F121" s="33">
        <f t="shared" si="1"/>
        <v>-356137.65</v>
      </c>
      <c r="G121" s="33">
        <v>-356137.65</v>
      </c>
      <c r="H121" s="59"/>
      <c r="J121" s="50"/>
      <c r="K121" s="49"/>
    </row>
    <row r="122" spans="1:11" s="41" customFormat="1" ht="12.75">
      <c r="A122" s="63" t="s">
        <v>29</v>
      </c>
      <c r="B122" s="67" t="s">
        <v>8</v>
      </c>
      <c r="C122" s="61" t="s">
        <v>6</v>
      </c>
      <c r="D122" s="66">
        <v>4709900</v>
      </c>
      <c r="E122" s="61" t="s">
        <v>28</v>
      </c>
      <c r="F122" s="33">
        <f t="shared" si="1"/>
        <v>-356137.65</v>
      </c>
      <c r="G122" s="33">
        <v>-356137.65</v>
      </c>
      <c r="H122" s="59"/>
      <c r="J122" s="50"/>
      <c r="K122" s="49"/>
    </row>
    <row r="123" spans="1:11" s="7" customFormat="1" ht="12.75">
      <c r="A123" s="11" t="s">
        <v>33</v>
      </c>
      <c r="B123" s="16" t="s">
        <v>8</v>
      </c>
      <c r="C123" s="13" t="s">
        <v>10</v>
      </c>
      <c r="D123" s="15"/>
      <c r="E123" s="13"/>
      <c r="F123" s="32">
        <f t="shared" si="1"/>
        <v>1076955.97</v>
      </c>
      <c r="G123" s="32">
        <v>728434.41</v>
      </c>
      <c r="H123" s="52">
        <v>348521.56</v>
      </c>
      <c r="J123" s="44"/>
      <c r="K123" s="43"/>
    </row>
    <row r="124" spans="1:11" s="41" customFormat="1" ht="12.75">
      <c r="A124" s="23" t="s">
        <v>23</v>
      </c>
      <c r="B124" s="67" t="s">
        <v>8</v>
      </c>
      <c r="C124" s="61" t="s">
        <v>10</v>
      </c>
      <c r="D124" s="61" t="s">
        <v>52</v>
      </c>
      <c r="E124" s="61"/>
      <c r="F124" s="33">
        <f t="shared" si="1"/>
        <v>1097929.69</v>
      </c>
      <c r="G124" s="62">
        <v>749408.13</v>
      </c>
      <c r="H124" s="51">
        <v>348521.56</v>
      </c>
      <c r="J124" s="50"/>
      <c r="K124" s="49"/>
    </row>
    <row r="125" spans="1:11" s="41" customFormat="1" ht="12.75">
      <c r="A125" s="63" t="s">
        <v>18</v>
      </c>
      <c r="B125" s="67" t="s">
        <v>8</v>
      </c>
      <c r="C125" s="61" t="s">
        <v>10</v>
      </c>
      <c r="D125" s="66">
        <v>4709900</v>
      </c>
      <c r="E125" s="61"/>
      <c r="F125" s="33">
        <f t="shared" si="1"/>
        <v>1097929.69</v>
      </c>
      <c r="G125" s="62">
        <v>749408.13</v>
      </c>
      <c r="H125" s="51">
        <v>348521.56</v>
      </c>
      <c r="J125" s="50"/>
      <c r="K125" s="49"/>
    </row>
    <row r="126" spans="1:11" s="41" customFormat="1" ht="12.75">
      <c r="A126" s="63" t="s">
        <v>29</v>
      </c>
      <c r="B126" s="67" t="s">
        <v>8</v>
      </c>
      <c r="C126" s="61" t="s">
        <v>10</v>
      </c>
      <c r="D126" s="66">
        <v>4709900</v>
      </c>
      <c r="E126" s="61" t="s">
        <v>28</v>
      </c>
      <c r="F126" s="33">
        <f t="shared" si="1"/>
        <v>1097929.69</v>
      </c>
      <c r="G126" s="62">
        <v>749408.13</v>
      </c>
      <c r="H126" s="51">
        <v>348521.56</v>
      </c>
      <c r="J126" s="50"/>
      <c r="K126" s="49"/>
    </row>
    <row r="127" spans="1:11" s="41" customFormat="1" ht="12.75">
      <c r="A127" s="23" t="s">
        <v>143</v>
      </c>
      <c r="B127" s="67" t="s">
        <v>8</v>
      </c>
      <c r="C127" s="61" t="s">
        <v>10</v>
      </c>
      <c r="D127" s="66">
        <v>4710000</v>
      </c>
      <c r="E127" s="61"/>
      <c r="F127" s="33">
        <f t="shared" si="1"/>
        <v>18000</v>
      </c>
      <c r="G127" s="62">
        <v>18000</v>
      </c>
      <c r="H127" s="59"/>
      <c r="J127" s="50"/>
      <c r="K127" s="49"/>
    </row>
    <row r="128" spans="1:11" s="41" customFormat="1" ht="12.75">
      <c r="A128" s="25" t="s">
        <v>18</v>
      </c>
      <c r="B128" s="67" t="s">
        <v>8</v>
      </c>
      <c r="C128" s="61" t="s">
        <v>10</v>
      </c>
      <c r="D128" s="66">
        <v>4719900</v>
      </c>
      <c r="E128" s="61"/>
      <c r="F128" s="33">
        <f t="shared" si="1"/>
        <v>18000</v>
      </c>
      <c r="G128" s="62">
        <v>18000</v>
      </c>
      <c r="H128" s="59"/>
      <c r="J128" s="50"/>
      <c r="K128" s="49"/>
    </row>
    <row r="129" spans="1:11" s="41" customFormat="1" ht="12.75">
      <c r="A129" s="25" t="s">
        <v>29</v>
      </c>
      <c r="B129" s="67" t="s">
        <v>8</v>
      </c>
      <c r="C129" s="61" t="s">
        <v>10</v>
      </c>
      <c r="D129" s="66">
        <v>4719900</v>
      </c>
      <c r="E129" s="61" t="s">
        <v>28</v>
      </c>
      <c r="F129" s="33">
        <f t="shared" si="1"/>
        <v>18000</v>
      </c>
      <c r="G129" s="62">
        <v>18000</v>
      </c>
      <c r="H129" s="59"/>
      <c r="J129" s="50"/>
      <c r="K129" s="49"/>
    </row>
    <row r="130" spans="1:8" s="41" customFormat="1" ht="12.75">
      <c r="A130" s="22" t="s">
        <v>104</v>
      </c>
      <c r="B130" s="67" t="s">
        <v>8</v>
      </c>
      <c r="C130" s="61" t="s">
        <v>10</v>
      </c>
      <c r="D130" s="66">
        <v>4780000</v>
      </c>
      <c r="E130" s="61"/>
      <c r="F130" s="33">
        <f t="shared" si="1"/>
        <v>-38973.72</v>
      </c>
      <c r="G130" s="62">
        <v>-38973.72</v>
      </c>
      <c r="H130" s="59"/>
    </row>
    <row r="131" spans="1:8" s="41" customFormat="1" ht="12.75">
      <c r="A131" s="63" t="s">
        <v>18</v>
      </c>
      <c r="B131" s="67" t="s">
        <v>8</v>
      </c>
      <c r="C131" s="61" t="s">
        <v>10</v>
      </c>
      <c r="D131" s="66">
        <v>4789900</v>
      </c>
      <c r="E131" s="61"/>
      <c r="F131" s="33">
        <f t="shared" si="1"/>
        <v>-38973.72</v>
      </c>
      <c r="G131" s="62">
        <v>-38973.72</v>
      </c>
      <c r="H131" s="59"/>
    </row>
    <row r="132" spans="1:8" s="41" customFormat="1" ht="12.75">
      <c r="A132" s="63" t="s">
        <v>29</v>
      </c>
      <c r="B132" s="67" t="s">
        <v>8</v>
      </c>
      <c r="C132" s="61" t="s">
        <v>10</v>
      </c>
      <c r="D132" s="66">
        <v>4789900</v>
      </c>
      <c r="E132" s="61" t="s">
        <v>28</v>
      </c>
      <c r="F132" s="33">
        <f t="shared" si="1"/>
        <v>-38973.72</v>
      </c>
      <c r="G132" s="62">
        <v>-38973.72</v>
      </c>
      <c r="H132" s="59"/>
    </row>
    <row r="133" spans="1:8" s="7" customFormat="1" ht="12.75">
      <c r="A133" s="11" t="s">
        <v>105</v>
      </c>
      <c r="B133" s="16" t="s">
        <v>8</v>
      </c>
      <c r="C133" s="13" t="s">
        <v>9</v>
      </c>
      <c r="D133" s="15"/>
      <c r="E133" s="13"/>
      <c r="F133" s="32">
        <f t="shared" si="1"/>
        <v>-20000</v>
      </c>
      <c r="G133" s="32">
        <v>-20000</v>
      </c>
      <c r="H133" s="52"/>
    </row>
    <row r="134" spans="1:8" s="41" customFormat="1" ht="12.75">
      <c r="A134" s="23" t="s">
        <v>23</v>
      </c>
      <c r="B134" s="67" t="s">
        <v>8</v>
      </c>
      <c r="C134" s="61" t="s">
        <v>9</v>
      </c>
      <c r="D134" s="66">
        <v>4700000</v>
      </c>
      <c r="E134" s="61"/>
      <c r="F134" s="33">
        <f t="shared" si="1"/>
        <v>-20000</v>
      </c>
      <c r="G134" s="62">
        <v>-20000</v>
      </c>
      <c r="H134" s="59"/>
    </row>
    <row r="135" spans="1:8" s="41" customFormat="1" ht="12.75">
      <c r="A135" s="63" t="s">
        <v>18</v>
      </c>
      <c r="B135" s="67" t="s">
        <v>8</v>
      </c>
      <c r="C135" s="61" t="s">
        <v>9</v>
      </c>
      <c r="D135" s="66">
        <v>4709900</v>
      </c>
      <c r="E135" s="61"/>
      <c r="F135" s="33">
        <f t="shared" si="1"/>
        <v>-20000</v>
      </c>
      <c r="G135" s="62">
        <v>-20000</v>
      </c>
      <c r="H135" s="59"/>
    </row>
    <row r="136" spans="1:8" s="41" customFormat="1" ht="12.75">
      <c r="A136" s="63" t="s">
        <v>29</v>
      </c>
      <c r="B136" s="67" t="s">
        <v>8</v>
      </c>
      <c r="C136" s="61" t="s">
        <v>9</v>
      </c>
      <c r="D136" s="66">
        <v>4709900</v>
      </c>
      <c r="E136" s="61" t="s">
        <v>28</v>
      </c>
      <c r="F136" s="33">
        <f t="shared" si="1"/>
        <v>-20000</v>
      </c>
      <c r="G136" s="62">
        <v>-20000</v>
      </c>
      <c r="H136" s="59"/>
    </row>
    <row r="137" spans="1:8" s="7" customFormat="1" ht="12.75">
      <c r="A137" s="11" t="s">
        <v>106</v>
      </c>
      <c r="B137" s="16" t="s">
        <v>8</v>
      </c>
      <c r="C137" s="13" t="s">
        <v>17</v>
      </c>
      <c r="D137" s="15"/>
      <c r="E137" s="13"/>
      <c r="F137" s="32">
        <f t="shared" si="1"/>
        <v>-352296.76</v>
      </c>
      <c r="G137" s="32">
        <v>-352296.76</v>
      </c>
      <c r="H137" s="52"/>
    </row>
    <row r="138" spans="1:8" s="41" customFormat="1" ht="12.75">
      <c r="A138" s="23" t="s">
        <v>23</v>
      </c>
      <c r="B138" s="67" t="s">
        <v>8</v>
      </c>
      <c r="C138" s="61" t="s">
        <v>17</v>
      </c>
      <c r="D138" s="66">
        <v>4700000</v>
      </c>
      <c r="E138" s="61"/>
      <c r="F138" s="33">
        <f t="shared" si="1"/>
        <v>-352296.76</v>
      </c>
      <c r="G138" s="33">
        <v>-352296.76</v>
      </c>
      <c r="H138" s="59"/>
    </row>
    <row r="139" spans="1:8" s="41" customFormat="1" ht="12.75">
      <c r="A139" s="63" t="s">
        <v>18</v>
      </c>
      <c r="B139" s="67" t="s">
        <v>8</v>
      </c>
      <c r="C139" s="61" t="s">
        <v>17</v>
      </c>
      <c r="D139" s="66">
        <v>4709900</v>
      </c>
      <c r="E139" s="61"/>
      <c r="F139" s="33">
        <f t="shared" si="1"/>
        <v>-352296.76</v>
      </c>
      <c r="G139" s="33">
        <v>-352296.76</v>
      </c>
      <c r="H139" s="59"/>
    </row>
    <row r="140" spans="1:8" s="41" customFormat="1" ht="12.75">
      <c r="A140" s="63" t="s">
        <v>29</v>
      </c>
      <c r="B140" s="67" t="s">
        <v>8</v>
      </c>
      <c r="C140" s="61" t="s">
        <v>17</v>
      </c>
      <c r="D140" s="66">
        <v>4709900</v>
      </c>
      <c r="E140" s="61" t="s">
        <v>28</v>
      </c>
      <c r="F140" s="33">
        <f t="shared" si="1"/>
        <v>-352296.76</v>
      </c>
      <c r="G140" s="33">
        <v>-352296.76</v>
      </c>
      <c r="H140" s="59"/>
    </row>
    <row r="141" spans="1:8" s="7" customFormat="1" ht="12.75">
      <c r="A141" s="11" t="s">
        <v>182</v>
      </c>
      <c r="B141" s="16" t="s">
        <v>8</v>
      </c>
      <c r="C141" s="13" t="s">
        <v>49</v>
      </c>
      <c r="D141" s="15"/>
      <c r="E141" s="13"/>
      <c r="F141" s="32">
        <f t="shared" si="1"/>
        <v>0</v>
      </c>
      <c r="G141" s="52"/>
      <c r="H141" s="52"/>
    </row>
    <row r="142" spans="1:8" s="27" customFormat="1" ht="12.75">
      <c r="A142" s="23" t="s">
        <v>183</v>
      </c>
      <c r="B142" s="19" t="s">
        <v>8</v>
      </c>
      <c r="C142" s="20" t="s">
        <v>49</v>
      </c>
      <c r="D142" s="21">
        <v>4820000</v>
      </c>
      <c r="E142" s="20"/>
      <c r="F142" s="33">
        <f t="shared" si="1"/>
        <v>0</v>
      </c>
      <c r="G142" s="51"/>
      <c r="H142" s="51"/>
    </row>
    <row r="143" spans="1:8" s="27" customFormat="1" ht="12.75">
      <c r="A143" s="25" t="s">
        <v>18</v>
      </c>
      <c r="B143" s="19" t="s">
        <v>8</v>
      </c>
      <c r="C143" s="20" t="s">
        <v>49</v>
      </c>
      <c r="D143" s="21">
        <v>4829900</v>
      </c>
      <c r="E143" s="20"/>
      <c r="F143" s="33">
        <f t="shared" si="1"/>
        <v>0</v>
      </c>
      <c r="G143" s="51"/>
      <c r="H143" s="51"/>
    </row>
    <row r="144" spans="1:8" s="27" customFormat="1" ht="12.75">
      <c r="A144" s="25" t="s">
        <v>29</v>
      </c>
      <c r="B144" s="19" t="s">
        <v>8</v>
      </c>
      <c r="C144" s="20" t="s">
        <v>49</v>
      </c>
      <c r="D144" s="21">
        <v>4829900</v>
      </c>
      <c r="E144" s="20" t="s">
        <v>28</v>
      </c>
      <c r="F144" s="33">
        <f aca="true" t="shared" si="2" ref="F144:F181">G144+H144</f>
        <v>0</v>
      </c>
      <c r="G144" s="51"/>
      <c r="H144" s="51"/>
    </row>
    <row r="145" spans="1:8" ht="12.75">
      <c r="A145" s="24"/>
      <c r="B145" s="19"/>
      <c r="C145" s="20"/>
      <c r="D145" s="21"/>
      <c r="E145" s="20"/>
      <c r="F145" s="32"/>
      <c r="G145" s="32"/>
      <c r="H145" s="54"/>
    </row>
    <row r="146" spans="1:8" ht="12.75">
      <c r="A146" s="11" t="s">
        <v>42</v>
      </c>
      <c r="B146" s="16" t="s">
        <v>45</v>
      </c>
      <c r="C146" s="13"/>
      <c r="D146" s="13"/>
      <c r="E146" s="13"/>
      <c r="F146" s="32">
        <f t="shared" si="2"/>
        <v>-19199.73</v>
      </c>
      <c r="G146" s="32">
        <v>-19199.73</v>
      </c>
      <c r="H146" s="34"/>
    </row>
    <row r="147" spans="1:8" s="7" customFormat="1" ht="12.75">
      <c r="A147" s="14" t="s">
        <v>68</v>
      </c>
      <c r="B147" s="16" t="s">
        <v>45</v>
      </c>
      <c r="C147" s="13" t="s">
        <v>9</v>
      </c>
      <c r="D147" s="13"/>
      <c r="E147" s="13"/>
      <c r="F147" s="32">
        <f t="shared" si="2"/>
        <v>-17263</v>
      </c>
      <c r="G147" s="32">
        <v>-17263</v>
      </c>
      <c r="H147" s="34"/>
    </row>
    <row r="148" spans="1:8" s="41" customFormat="1" ht="12.75">
      <c r="A148" s="22" t="s">
        <v>43</v>
      </c>
      <c r="B148" s="67" t="s">
        <v>45</v>
      </c>
      <c r="C148" s="61" t="s">
        <v>9</v>
      </c>
      <c r="D148" s="61" t="s">
        <v>41</v>
      </c>
      <c r="E148" s="61"/>
      <c r="F148" s="33">
        <f t="shared" si="2"/>
        <v>-17263</v>
      </c>
      <c r="G148" s="62">
        <v>-17263</v>
      </c>
      <c r="H148" s="68"/>
    </row>
    <row r="149" spans="1:8" s="41" customFormat="1" ht="12.75">
      <c r="A149" s="24" t="s">
        <v>146</v>
      </c>
      <c r="B149" s="67" t="s">
        <v>45</v>
      </c>
      <c r="C149" s="61" t="s">
        <v>9</v>
      </c>
      <c r="D149" s="61" t="s">
        <v>131</v>
      </c>
      <c r="E149" s="61"/>
      <c r="F149" s="33">
        <f t="shared" si="2"/>
        <v>-25263</v>
      </c>
      <c r="G149" s="62">
        <v>-25263</v>
      </c>
      <c r="H149" s="68"/>
    </row>
    <row r="150" spans="1:8" s="41" customFormat="1" ht="12.75">
      <c r="A150" s="24" t="s">
        <v>78</v>
      </c>
      <c r="B150" s="67" t="s">
        <v>45</v>
      </c>
      <c r="C150" s="61" t="s">
        <v>9</v>
      </c>
      <c r="D150" s="61" t="s">
        <v>131</v>
      </c>
      <c r="E150" s="61" t="s">
        <v>77</v>
      </c>
      <c r="F150" s="33">
        <f t="shared" si="2"/>
        <v>-25263</v>
      </c>
      <c r="G150" s="62">
        <v>-25263</v>
      </c>
      <c r="H150" s="68"/>
    </row>
    <row r="151" spans="1:8" s="41" customFormat="1" ht="12.75">
      <c r="A151" s="64" t="s">
        <v>69</v>
      </c>
      <c r="B151" s="67" t="s">
        <v>45</v>
      </c>
      <c r="C151" s="61" t="s">
        <v>9</v>
      </c>
      <c r="D151" s="61" t="s">
        <v>67</v>
      </c>
      <c r="E151" s="61"/>
      <c r="F151" s="33">
        <f t="shared" si="2"/>
        <v>8000</v>
      </c>
      <c r="G151" s="62">
        <v>8000</v>
      </c>
      <c r="H151" s="68"/>
    </row>
    <row r="152" spans="1:8" s="41" customFormat="1" ht="12.75">
      <c r="A152" s="64" t="s">
        <v>44</v>
      </c>
      <c r="B152" s="67" t="s">
        <v>45</v>
      </c>
      <c r="C152" s="61" t="s">
        <v>9</v>
      </c>
      <c r="D152" s="61" t="s">
        <v>67</v>
      </c>
      <c r="E152" s="61" t="s">
        <v>46</v>
      </c>
      <c r="F152" s="33">
        <f t="shared" si="2"/>
        <v>8000</v>
      </c>
      <c r="G152" s="62">
        <v>8000</v>
      </c>
      <c r="H152" s="68"/>
    </row>
    <row r="153" spans="1:8" s="7" customFormat="1" ht="12.75">
      <c r="A153" s="14" t="s">
        <v>107</v>
      </c>
      <c r="B153" s="16" t="s">
        <v>45</v>
      </c>
      <c r="C153" s="13" t="s">
        <v>17</v>
      </c>
      <c r="D153" s="13"/>
      <c r="E153" s="13"/>
      <c r="F153" s="32">
        <f t="shared" si="2"/>
        <v>-1936.73</v>
      </c>
      <c r="G153" s="32">
        <v>-1936.73</v>
      </c>
      <c r="H153" s="34"/>
    </row>
    <row r="154" spans="1:8" s="41" customFormat="1" ht="12.75">
      <c r="A154" s="23" t="s">
        <v>108</v>
      </c>
      <c r="B154" s="67" t="s">
        <v>45</v>
      </c>
      <c r="C154" s="61" t="s">
        <v>17</v>
      </c>
      <c r="D154" s="61" t="s">
        <v>109</v>
      </c>
      <c r="E154" s="61"/>
      <c r="F154" s="33">
        <f t="shared" si="2"/>
        <v>-1936.73</v>
      </c>
      <c r="G154" s="62">
        <v>-1936.73</v>
      </c>
      <c r="H154" s="68"/>
    </row>
    <row r="155" spans="1:8" s="41" customFormat="1" ht="48">
      <c r="A155" s="57" t="s">
        <v>110</v>
      </c>
      <c r="B155" s="67" t="s">
        <v>45</v>
      </c>
      <c r="C155" s="61" t="s">
        <v>17</v>
      </c>
      <c r="D155" s="61" t="s">
        <v>111</v>
      </c>
      <c r="E155" s="61"/>
      <c r="F155" s="33">
        <f t="shared" si="2"/>
        <v>-1936.73</v>
      </c>
      <c r="G155" s="62">
        <v>-1936.73</v>
      </c>
      <c r="H155" s="68"/>
    </row>
    <row r="156" spans="1:8" s="41" customFormat="1" ht="12.75">
      <c r="A156" s="64" t="s">
        <v>44</v>
      </c>
      <c r="B156" s="67" t="s">
        <v>45</v>
      </c>
      <c r="C156" s="61" t="s">
        <v>17</v>
      </c>
      <c r="D156" s="61" t="s">
        <v>111</v>
      </c>
      <c r="E156" s="61" t="s">
        <v>46</v>
      </c>
      <c r="F156" s="33">
        <f t="shared" si="2"/>
        <v>-1936.73</v>
      </c>
      <c r="G156" s="62">
        <v>-1936.73</v>
      </c>
      <c r="H156" s="68"/>
    </row>
    <row r="157" spans="1:8" ht="12.75">
      <c r="A157" s="24" t="s">
        <v>38</v>
      </c>
      <c r="B157" s="19"/>
      <c r="C157" s="20"/>
      <c r="D157" s="20"/>
      <c r="E157" s="20"/>
      <c r="F157" s="32"/>
      <c r="G157" s="32"/>
      <c r="H157" s="35"/>
    </row>
    <row r="158" spans="1:8" ht="12.75">
      <c r="A158" s="14" t="s">
        <v>39</v>
      </c>
      <c r="B158" s="16" t="s">
        <v>40</v>
      </c>
      <c r="C158" s="13"/>
      <c r="D158" s="13"/>
      <c r="E158" s="13"/>
      <c r="F158" s="32">
        <f t="shared" si="2"/>
        <v>4850238</v>
      </c>
      <c r="G158" s="32">
        <f>G163+G170+G159</f>
        <v>4850238</v>
      </c>
      <c r="H158" s="52"/>
    </row>
    <row r="159" spans="1:8" ht="12.75">
      <c r="A159" s="14" t="s">
        <v>187</v>
      </c>
      <c r="B159" s="16" t="s">
        <v>40</v>
      </c>
      <c r="C159" s="13" t="s">
        <v>6</v>
      </c>
      <c r="D159" s="13"/>
      <c r="E159" s="13"/>
      <c r="F159" s="32">
        <f t="shared" si="2"/>
        <v>1111611</v>
      </c>
      <c r="G159" s="32">
        <v>1111611</v>
      </c>
      <c r="H159" s="52"/>
    </row>
    <row r="160" spans="1:8" s="27" customFormat="1" ht="12.75">
      <c r="A160" s="24" t="s">
        <v>188</v>
      </c>
      <c r="B160" s="19" t="s">
        <v>40</v>
      </c>
      <c r="C160" s="20" t="s">
        <v>6</v>
      </c>
      <c r="D160" s="20" t="s">
        <v>184</v>
      </c>
      <c r="E160" s="20"/>
      <c r="F160" s="33">
        <f t="shared" si="2"/>
        <v>1111611</v>
      </c>
      <c r="G160" s="33">
        <v>1111611</v>
      </c>
      <c r="H160" s="51"/>
    </row>
    <row r="161" spans="1:8" s="27" customFormat="1" ht="15" customHeight="1">
      <c r="A161" s="24" t="s">
        <v>189</v>
      </c>
      <c r="B161" s="19" t="s">
        <v>40</v>
      </c>
      <c r="C161" s="20" t="s">
        <v>6</v>
      </c>
      <c r="D161" s="20" t="s">
        <v>185</v>
      </c>
      <c r="E161" s="20"/>
      <c r="F161" s="33">
        <f t="shared" si="2"/>
        <v>1111611</v>
      </c>
      <c r="G161" s="33">
        <v>1111611</v>
      </c>
      <c r="H161" s="51"/>
    </row>
    <row r="162" spans="1:8" s="27" customFormat="1" ht="12.75">
      <c r="A162" s="24" t="s">
        <v>190</v>
      </c>
      <c r="B162" s="19" t="s">
        <v>40</v>
      </c>
      <c r="C162" s="20" t="s">
        <v>6</v>
      </c>
      <c r="D162" s="20" t="s">
        <v>185</v>
      </c>
      <c r="E162" s="20" t="s">
        <v>186</v>
      </c>
      <c r="F162" s="33">
        <f t="shared" si="2"/>
        <v>1111611</v>
      </c>
      <c r="G162" s="33">
        <v>1111611</v>
      </c>
      <c r="H162" s="51"/>
    </row>
    <row r="163" spans="1:8" ht="24">
      <c r="A163" s="38" t="s">
        <v>47</v>
      </c>
      <c r="B163" s="40" t="s">
        <v>40</v>
      </c>
      <c r="C163" s="39" t="s">
        <v>10</v>
      </c>
      <c r="D163" s="39"/>
      <c r="E163" s="39"/>
      <c r="F163" s="32">
        <f t="shared" si="2"/>
        <v>2455439</v>
      </c>
      <c r="G163" s="32">
        <f>G164+G166</f>
        <v>2455439</v>
      </c>
      <c r="H163" s="52"/>
    </row>
    <row r="164" spans="1:8" s="41" customFormat="1" ht="24">
      <c r="A164" s="57" t="s">
        <v>147</v>
      </c>
      <c r="B164" s="58" t="s">
        <v>40</v>
      </c>
      <c r="C164" s="46" t="s">
        <v>10</v>
      </c>
      <c r="D164" s="46" t="s">
        <v>132</v>
      </c>
      <c r="E164" s="46"/>
      <c r="F164" s="33">
        <f t="shared" si="2"/>
        <v>2472810</v>
      </c>
      <c r="G164" s="62">
        <v>2472810</v>
      </c>
      <c r="H164" s="59"/>
    </row>
    <row r="165" spans="1:8" s="41" customFormat="1" ht="28.5" customHeight="1">
      <c r="A165" s="57" t="s">
        <v>148</v>
      </c>
      <c r="B165" s="58" t="s">
        <v>40</v>
      </c>
      <c r="C165" s="46" t="s">
        <v>10</v>
      </c>
      <c r="D165" s="46" t="s">
        <v>132</v>
      </c>
      <c r="E165" s="46" t="s">
        <v>133</v>
      </c>
      <c r="F165" s="33">
        <f t="shared" si="2"/>
        <v>2472810</v>
      </c>
      <c r="G165" s="62">
        <v>2472810</v>
      </c>
      <c r="H165" s="59"/>
    </row>
    <row r="166" spans="1:8" s="7" customFormat="1" ht="12.75">
      <c r="A166" s="73" t="s">
        <v>72</v>
      </c>
      <c r="B166" s="71" t="s">
        <v>40</v>
      </c>
      <c r="C166" s="72" t="s">
        <v>10</v>
      </c>
      <c r="D166" s="72" t="s">
        <v>71</v>
      </c>
      <c r="E166" s="72"/>
      <c r="F166" s="33">
        <f t="shared" si="2"/>
        <v>-17371</v>
      </c>
      <c r="G166" s="62">
        <v>-17371</v>
      </c>
      <c r="H166" s="52"/>
    </row>
    <row r="167" spans="1:8" s="7" customFormat="1" ht="24">
      <c r="A167" s="73" t="s">
        <v>175</v>
      </c>
      <c r="B167" s="71" t="s">
        <v>40</v>
      </c>
      <c r="C167" s="72" t="s">
        <v>10</v>
      </c>
      <c r="D167" s="72" t="s">
        <v>176</v>
      </c>
      <c r="E167" s="72"/>
      <c r="F167" s="33">
        <f t="shared" si="2"/>
        <v>-17371</v>
      </c>
      <c r="G167" s="62">
        <v>-17371</v>
      </c>
      <c r="H167" s="52"/>
    </row>
    <row r="168" spans="1:8" s="7" customFormat="1" ht="48">
      <c r="A168" s="73" t="s">
        <v>191</v>
      </c>
      <c r="B168" s="71" t="s">
        <v>40</v>
      </c>
      <c r="C168" s="72" t="s">
        <v>10</v>
      </c>
      <c r="D168" s="72" t="s">
        <v>179</v>
      </c>
      <c r="E168" s="72"/>
      <c r="F168" s="33">
        <f t="shared" si="2"/>
        <v>-17371</v>
      </c>
      <c r="G168" s="62">
        <v>-17371</v>
      </c>
      <c r="H168" s="52"/>
    </row>
    <row r="169" spans="1:8" s="7" customFormat="1" ht="12.75">
      <c r="A169" s="73" t="s">
        <v>177</v>
      </c>
      <c r="B169" s="71" t="s">
        <v>40</v>
      </c>
      <c r="C169" s="72" t="s">
        <v>10</v>
      </c>
      <c r="D169" s="72" t="s">
        <v>179</v>
      </c>
      <c r="E169" s="72" t="s">
        <v>178</v>
      </c>
      <c r="F169" s="33">
        <f t="shared" si="2"/>
        <v>-17371</v>
      </c>
      <c r="G169" s="62">
        <v>-17371</v>
      </c>
      <c r="H169" s="52"/>
    </row>
    <row r="170" spans="1:8" s="7" customFormat="1" ht="25.5">
      <c r="A170" s="14" t="s">
        <v>160</v>
      </c>
      <c r="B170" s="16" t="s">
        <v>40</v>
      </c>
      <c r="C170" s="13" t="s">
        <v>9</v>
      </c>
      <c r="D170" s="13"/>
      <c r="E170" s="13"/>
      <c r="F170" s="32">
        <f t="shared" si="2"/>
        <v>1283188</v>
      </c>
      <c r="G170" s="32">
        <f>G171+G174+G177</f>
        <v>1283188</v>
      </c>
      <c r="H170" s="52"/>
    </row>
    <row r="171" spans="1:8" ht="12.75">
      <c r="A171" s="70" t="s">
        <v>156</v>
      </c>
      <c r="B171" s="71" t="s">
        <v>40</v>
      </c>
      <c r="C171" s="72" t="s">
        <v>9</v>
      </c>
      <c r="D171" s="72" t="s">
        <v>157</v>
      </c>
      <c r="E171" s="72"/>
      <c r="F171" s="33">
        <f t="shared" si="2"/>
        <v>108900</v>
      </c>
      <c r="G171" s="33">
        <v>108900</v>
      </c>
      <c r="H171" s="51"/>
    </row>
    <row r="172" spans="1:8" ht="24">
      <c r="A172" s="73" t="s">
        <v>161</v>
      </c>
      <c r="B172" s="71" t="s">
        <v>40</v>
      </c>
      <c r="C172" s="72" t="s">
        <v>9</v>
      </c>
      <c r="D172" s="72" t="s">
        <v>162</v>
      </c>
      <c r="E172" s="72"/>
      <c r="F172" s="33">
        <f t="shared" si="2"/>
        <v>108900</v>
      </c>
      <c r="G172" s="33">
        <v>108900</v>
      </c>
      <c r="H172" s="51"/>
    </row>
    <row r="173" spans="1:8" ht="12.75">
      <c r="A173" s="73" t="s">
        <v>163</v>
      </c>
      <c r="B173" s="71" t="s">
        <v>40</v>
      </c>
      <c r="C173" s="72" t="s">
        <v>9</v>
      </c>
      <c r="D173" s="72" t="s">
        <v>162</v>
      </c>
      <c r="E173" s="72" t="s">
        <v>164</v>
      </c>
      <c r="F173" s="33">
        <f t="shared" si="2"/>
        <v>108900</v>
      </c>
      <c r="G173" s="33">
        <v>108900</v>
      </c>
      <c r="H173" s="51"/>
    </row>
    <row r="174" spans="1:8" ht="12.75">
      <c r="A174" s="70" t="s">
        <v>165</v>
      </c>
      <c r="B174" s="71" t="s">
        <v>40</v>
      </c>
      <c r="C174" s="72" t="s">
        <v>9</v>
      </c>
      <c r="D174" s="72" t="s">
        <v>41</v>
      </c>
      <c r="E174" s="72"/>
      <c r="F174" s="33">
        <f t="shared" si="2"/>
        <v>-3612</v>
      </c>
      <c r="G174" s="33">
        <v>-3612</v>
      </c>
      <c r="H174" s="51"/>
    </row>
    <row r="175" spans="1:8" ht="48">
      <c r="A175" s="73" t="s">
        <v>166</v>
      </c>
      <c r="B175" s="71" t="s">
        <v>40</v>
      </c>
      <c r="C175" s="72" t="s">
        <v>9</v>
      </c>
      <c r="D175" s="72" t="s">
        <v>167</v>
      </c>
      <c r="E175" s="72"/>
      <c r="F175" s="33">
        <f t="shared" si="2"/>
        <v>-3612</v>
      </c>
      <c r="G175" s="33">
        <v>-3612</v>
      </c>
      <c r="H175" s="51"/>
    </row>
    <row r="176" spans="1:8" ht="12.75">
      <c r="A176" s="73" t="s">
        <v>163</v>
      </c>
      <c r="B176" s="71" t="s">
        <v>40</v>
      </c>
      <c r="C176" s="72" t="s">
        <v>9</v>
      </c>
      <c r="D176" s="72" t="s">
        <v>167</v>
      </c>
      <c r="E176" s="72" t="s">
        <v>164</v>
      </c>
      <c r="F176" s="33">
        <f t="shared" si="2"/>
        <v>-3612</v>
      </c>
      <c r="G176" s="33">
        <v>-3612</v>
      </c>
      <c r="H176" s="51"/>
    </row>
    <row r="177" spans="1:8" ht="12.75">
      <c r="A177" s="73" t="s">
        <v>168</v>
      </c>
      <c r="B177" s="71" t="s">
        <v>40</v>
      </c>
      <c r="C177" s="72" t="s">
        <v>9</v>
      </c>
      <c r="D177" s="72" t="s">
        <v>169</v>
      </c>
      <c r="E177" s="72"/>
      <c r="F177" s="33">
        <f t="shared" si="2"/>
        <v>1177900</v>
      </c>
      <c r="G177" s="33">
        <v>1177900</v>
      </c>
      <c r="H177" s="51"/>
    </row>
    <row r="178" spans="1:8" ht="82.5" customHeight="1">
      <c r="A178" s="74" t="s">
        <v>170</v>
      </c>
      <c r="B178" s="71" t="s">
        <v>40</v>
      </c>
      <c r="C178" s="72" t="s">
        <v>9</v>
      </c>
      <c r="D178" s="72" t="s">
        <v>171</v>
      </c>
      <c r="E178" s="72"/>
      <c r="F178" s="33">
        <f t="shared" si="2"/>
        <v>1177900</v>
      </c>
      <c r="G178" s="33">
        <v>1177900</v>
      </c>
      <c r="H178" s="51"/>
    </row>
    <row r="179" spans="1:8" ht="79.5" customHeight="1">
      <c r="A179" s="74" t="s">
        <v>172</v>
      </c>
      <c r="B179" s="71" t="s">
        <v>40</v>
      </c>
      <c r="C179" s="72" t="s">
        <v>9</v>
      </c>
      <c r="D179" s="72" t="s">
        <v>173</v>
      </c>
      <c r="E179" s="72"/>
      <c r="F179" s="33">
        <f t="shared" si="2"/>
        <v>1177900</v>
      </c>
      <c r="G179" s="33">
        <v>1177900</v>
      </c>
      <c r="H179" s="51"/>
    </row>
    <row r="180" spans="1:8" ht="12.75">
      <c r="A180" s="73" t="s">
        <v>174</v>
      </c>
      <c r="B180" s="71" t="s">
        <v>40</v>
      </c>
      <c r="C180" s="72" t="s">
        <v>9</v>
      </c>
      <c r="D180" s="72" t="s">
        <v>173</v>
      </c>
      <c r="E180" s="72" t="s">
        <v>164</v>
      </c>
      <c r="F180" s="33">
        <f t="shared" si="2"/>
        <v>1177900</v>
      </c>
      <c r="G180" s="33">
        <v>1177900</v>
      </c>
      <c r="H180" s="51"/>
    </row>
    <row r="181" spans="1:8" ht="18" customHeight="1">
      <c r="A181" s="55" t="s">
        <v>2</v>
      </c>
      <c r="B181" s="17"/>
      <c r="C181" s="18"/>
      <c r="D181" s="18"/>
      <c r="E181" s="18"/>
      <c r="F181" s="32">
        <f t="shared" si="2"/>
        <v>6333430.97</v>
      </c>
      <c r="G181" s="32">
        <f>G15+G38+G58+G71+G103+G118+G146+G158</f>
        <v>5371912</v>
      </c>
      <c r="H181" s="32">
        <f>H15+H38+H58+H71+H103+H118+H146+H158</f>
        <v>961518.97</v>
      </c>
    </row>
  </sheetData>
  <mergeCells count="14">
    <mergeCell ref="A11:A14"/>
    <mergeCell ref="B11:B14"/>
    <mergeCell ref="C11:C14"/>
    <mergeCell ref="F12:F14"/>
    <mergeCell ref="F11:H11"/>
    <mergeCell ref="D11:D14"/>
    <mergeCell ref="E11:E14"/>
    <mergeCell ref="G12:H13"/>
    <mergeCell ref="F3:H3"/>
    <mergeCell ref="F4:H4"/>
    <mergeCell ref="A9:H9"/>
    <mergeCell ref="A6:H6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2010-11-23T06:31:20Z</cp:lastPrinted>
  <dcterms:created xsi:type="dcterms:W3CDTF">2002-12-16T06:28:13Z</dcterms:created>
  <dcterms:modified xsi:type="dcterms:W3CDTF">2010-12-06T11:40:09Z</dcterms:modified>
  <cp:category/>
  <cp:version/>
  <cp:contentType/>
  <cp:contentStatus/>
</cp:coreProperties>
</file>